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10F25B1-04B0-41AE-94A3-AAB30FA3982A}" xr6:coauthVersionLast="47" xr6:coauthVersionMax="47" xr10:uidLastSave="{00000000-0000-0000-0000-000000000000}"/>
  <bookViews>
    <workbookView xWindow="-120" yWindow="-120" windowWidth="29040" windowHeight="15720" xr2:uid="{4A712739-D41A-40E5-8F06-737A89642E42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4" i="1" l="1"/>
  <c r="D260" i="1"/>
  <c r="H259" i="1"/>
  <c r="F259" i="1"/>
  <c r="H258" i="1"/>
  <c r="F258" i="1"/>
  <c r="H257" i="1"/>
  <c r="F257" i="1"/>
  <c r="H256" i="1"/>
  <c r="F256" i="1"/>
  <c r="H255" i="1"/>
  <c r="F255" i="1"/>
  <c r="H254" i="1"/>
  <c r="F254" i="1"/>
  <c r="H253" i="1"/>
  <c r="F253" i="1"/>
  <c r="H252" i="1"/>
  <c r="F252" i="1"/>
  <c r="H251" i="1"/>
  <c r="F251" i="1"/>
  <c r="H250" i="1"/>
  <c r="F250" i="1"/>
  <c r="H249" i="1"/>
  <c r="F249" i="1"/>
  <c r="H248" i="1"/>
  <c r="F248" i="1"/>
  <c r="H247" i="1"/>
  <c r="F247" i="1"/>
  <c r="H246" i="1"/>
  <c r="F246" i="1"/>
  <c r="H245" i="1"/>
  <c r="F245" i="1"/>
  <c r="H244" i="1"/>
  <c r="F244" i="1"/>
  <c r="H243" i="1"/>
  <c r="F243" i="1"/>
  <c r="H242" i="1"/>
  <c r="F242" i="1"/>
  <c r="H241" i="1"/>
  <c r="F241" i="1"/>
  <c r="H240" i="1"/>
  <c r="F240" i="1"/>
  <c r="H239" i="1"/>
  <c r="F239" i="1"/>
  <c r="H238" i="1"/>
  <c r="F238" i="1"/>
  <c r="G237" i="1"/>
  <c r="G260" i="1" s="1"/>
  <c r="H236" i="1"/>
  <c r="F236" i="1"/>
  <c r="H235" i="1"/>
  <c r="F235" i="1"/>
  <c r="H234" i="1"/>
  <c r="F234" i="1"/>
  <c r="H233" i="1"/>
  <c r="F233" i="1"/>
  <c r="H232" i="1"/>
  <c r="F232" i="1"/>
  <c r="D227" i="1"/>
  <c r="F226" i="1"/>
  <c r="F225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D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D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D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D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E93" i="1"/>
  <c r="D93" i="1"/>
  <c r="F92" i="1"/>
  <c r="F91" i="1"/>
  <c r="F90" i="1"/>
  <c r="F89" i="1"/>
  <c r="F88" i="1"/>
  <c r="F87" i="1"/>
  <c r="F86" i="1"/>
  <c r="F85" i="1"/>
  <c r="F84" i="1"/>
  <c r="D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D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D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D15" i="1"/>
  <c r="F14" i="1"/>
  <c r="F13" i="1"/>
  <c r="F12" i="1"/>
  <c r="F11" i="1"/>
  <c r="F10" i="1"/>
  <c r="F9" i="1"/>
  <c r="F8" i="1"/>
  <c r="F227" i="1" l="1"/>
  <c r="F120" i="1"/>
  <c r="F197" i="1"/>
  <c r="H237" i="1"/>
  <c r="H260" i="1" s="1"/>
  <c r="F15" i="1"/>
  <c r="F60" i="1"/>
  <c r="F80" i="1"/>
  <c r="F93" i="1"/>
  <c r="F41" i="1"/>
  <c r="F142" i="1"/>
  <c r="F170" i="1"/>
</calcChain>
</file>

<file path=xl/sharedStrings.xml><?xml version="1.0" encoding="utf-8"?>
<sst xmlns="http://schemas.openxmlformats.org/spreadsheetml/2006/main" count="282" uniqueCount="116">
  <si>
    <t xml:space="preserve">ԻՋԵՎԱՆԻ ՎԵՐՆԱՏՈՒՆ ՓԲԸ-ի հաստիքացուցակը և պաշտոնային դրույքաչափերը </t>
  </si>
  <si>
    <t>Հ/Հ</t>
  </si>
  <si>
    <t>Հաստիքի անվանումը</t>
  </si>
  <si>
    <t>Հաստիքային միավորը</t>
  </si>
  <si>
    <r>
      <t>Պաշտոնային դրույքաչափը</t>
    </r>
    <r>
      <rPr>
        <sz val="10"/>
        <color theme="1"/>
        <rFont val="Times Armenian"/>
        <family val="1"/>
      </rPr>
      <t xml:space="preserve">          </t>
    </r>
    <r>
      <rPr>
        <sz val="10"/>
        <color theme="1"/>
        <rFont val="GHEA Grapalat"/>
        <family val="3"/>
      </rPr>
      <t>(դրամ)</t>
    </r>
  </si>
  <si>
    <t>Ընդամենը հաշվարկ</t>
  </si>
  <si>
    <t>Տնօրեն</t>
  </si>
  <si>
    <t>Փոխտնօրեն</t>
  </si>
  <si>
    <t>Հաշվապահ</t>
  </si>
  <si>
    <t>Մասնագետ</t>
  </si>
  <si>
    <t>Տնտեսվար</t>
  </si>
  <si>
    <t>Գլխավոր մասնագետ</t>
  </si>
  <si>
    <t>Հավաքարար</t>
  </si>
  <si>
    <t>Ընդամենը</t>
  </si>
  <si>
    <r>
      <t xml:space="preserve">&lt;&lt;Ամալյա Կարապետյանի անվան նախակրթարան» ՀՈԱԿ  -ի հաստիքացուցակը </t>
    </r>
    <r>
      <rPr>
        <b/>
        <sz val="14"/>
        <color theme="1"/>
        <rFont val="Calibri Light"/>
        <family val="1"/>
        <charset val="204"/>
        <scheme val="major"/>
      </rPr>
      <t xml:space="preserve">և </t>
    </r>
    <r>
      <rPr>
        <b/>
        <sz val="14"/>
        <color theme="1"/>
        <rFont val="Calibri"/>
        <family val="2"/>
        <charset val="204"/>
        <scheme val="minor"/>
      </rPr>
      <t xml:space="preserve">պաշտոնային դրույքաչափերը </t>
    </r>
  </si>
  <si>
    <t>մեթոդիստ</t>
  </si>
  <si>
    <t>Գլխ.հաշվապահ</t>
  </si>
  <si>
    <t>Հաշվապահի օգնական</t>
  </si>
  <si>
    <t>Դաստիարակ</t>
  </si>
  <si>
    <t>Դաստիարակի օգնական</t>
  </si>
  <si>
    <t>Երաժշտական դաստիարակ</t>
  </si>
  <si>
    <t>Պարուսույց</t>
  </si>
  <si>
    <t>Բուժքույր</t>
  </si>
  <si>
    <t>Խոհարար</t>
  </si>
  <si>
    <t>Խոհարարի օգնական</t>
  </si>
  <si>
    <t>Լվացքարար</t>
  </si>
  <si>
    <t>Օտար լեզվի մասնագետ</t>
  </si>
  <si>
    <t>Հոգեբան</t>
  </si>
  <si>
    <t>Սոցիալական մանկավարժ</t>
  </si>
  <si>
    <t>Ֆիզ. հրահանգիչ</t>
  </si>
  <si>
    <t>Նկարիչ</t>
  </si>
  <si>
    <t>Մաքրուհի</t>
  </si>
  <si>
    <t>Դռնապան</t>
  </si>
  <si>
    <r>
      <t xml:space="preserve"> </t>
    </r>
    <r>
      <rPr>
        <b/>
        <u/>
        <sz val="11"/>
        <color theme="1"/>
        <rFont val="Sylfaen"/>
        <family val="1"/>
        <charset val="204"/>
      </rPr>
      <t>ԻՋԵՎԱՆԻ</t>
    </r>
    <r>
      <rPr>
        <b/>
        <u/>
        <sz val="11"/>
        <color theme="1"/>
        <rFont val="Arial LatArm"/>
        <family val="2"/>
      </rPr>
      <t xml:space="preserve"> ՔԱՂԱՔԱՅԻՆ </t>
    </r>
    <r>
      <rPr>
        <b/>
        <u/>
        <sz val="11"/>
        <color theme="1"/>
        <rFont val="Sylfaen"/>
        <family val="1"/>
        <charset val="204"/>
      </rPr>
      <t>ՄՇԱԿՈՒՅԹԻ</t>
    </r>
    <r>
      <rPr>
        <b/>
        <u/>
        <sz val="11"/>
        <color theme="1"/>
        <rFont val="Arial LatArm"/>
        <family val="2"/>
      </rPr>
      <t xml:space="preserve"> </t>
    </r>
    <r>
      <rPr>
        <b/>
        <u/>
        <sz val="11"/>
        <color theme="1"/>
        <rFont val="Sylfaen"/>
        <family val="1"/>
        <charset val="204"/>
      </rPr>
      <t>ՏՈՒՆ</t>
    </r>
    <r>
      <rPr>
        <b/>
        <u/>
        <sz val="11"/>
        <color theme="1"/>
        <rFont val="Arial LatArm"/>
        <family val="2"/>
      </rPr>
      <t xml:space="preserve">   </t>
    </r>
    <r>
      <rPr>
        <sz val="12"/>
        <color theme="1"/>
        <rFont val="Sylfaen"/>
        <family val="1"/>
        <charset val="204"/>
      </rPr>
      <t>ՀՈԱԿ</t>
    </r>
    <r>
      <rPr>
        <sz val="12"/>
        <color theme="1"/>
        <rFont val="Arial LatArm"/>
        <family val="2"/>
      </rPr>
      <t>-</t>
    </r>
    <r>
      <rPr>
        <sz val="12"/>
        <color theme="1"/>
        <rFont val="Sylfaen"/>
        <family val="1"/>
        <charset val="204"/>
      </rPr>
      <t>ի</t>
    </r>
    <r>
      <rPr>
        <sz val="12"/>
        <color theme="1"/>
        <rFont val="Arial LatArm"/>
        <family val="2"/>
      </rPr>
      <t xml:space="preserve">  Ñ³ëïÇù³óáõó³ÏÁև պաշտոնային դրույքաչափերը </t>
    </r>
  </si>
  <si>
    <t>Մեթոդիստ</t>
  </si>
  <si>
    <t>Ռեժիսոր</t>
  </si>
  <si>
    <t>Գեղմասվար</t>
  </si>
  <si>
    <t>Օպերատոր</t>
  </si>
  <si>
    <t xml:space="preserve">ԻՋԵՎԱՆԻ  ՄԱՐԶԱԴՊՐՈՑ ՀՈԱԿԻ-ի հաստիքացուցակը  և պաշտոնային դրույքաչափերը </t>
  </si>
  <si>
    <t>Տնօրեն ա/Վարչական</t>
  </si>
  <si>
    <t xml:space="preserve"> բ/ ժամավճար</t>
  </si>
  <si>
    <t>Մենապայքարային սպորտաձևի պատասխանատու</t>
  </si>
  <si>
    <t>Քարտուղար</t>
  </si>
  <si>
    <t>Հանդերձապահ</t>
  </si>
  <si>
    <t>Հնոցապան</t>
  </si>
  <si>
    <t>Մարզիչ</t>
  </si>
  <si>
    <t>Պահակ</t>
  </si>
  <si>
    <r>
      <t xml:space="preserve">   </t>
    </r>
    <r>
      <rPr>
        <b/>
        <sz val="11"/>
        <color theme="1"/>
        <rFont val="GHEA Grapalat"/>
        <family val="3"/>
      </rPr>
      <t>ԻՋԵՎԱՆԻ ՊԱՏՄԱԵՐԿՐԱԳԻՏԱԿԱՆ ԹԱՆԳԱՐԱՆ ՀՈԱԿԻ-</t>
    </r>
    <r>
      <rPr>
        <sz val="11"/>
        <color theme="1"/>
        <rFont val="GHEA Grapalat"/>
        <family val="3"/>
      </rPr>
      <t xml:space="preserve">ի հաստիքացուցակը պաշտոնային դրույքաչափերը </t>
    </r>
  </si>
  <si>
    <t xml:space="preserve"> Մասնագետ</t>
  </si>
  <si>
    <t>Էքսկուրսավար</t>
  </si>
  <si>
    <t>Հսկիչ</t>
  </si>
  <si>
    <r>
      <t>ԻՋԵՎԱՆԻ</t>
    </r>
    <r>
      <rPr>
        <b/>
        <u/>
        <sz val="11"/>
        <color rgb="FF000000"/>
        <rFont val="Arial LatArm"/>
        <family val="2"/>
      </rPr>
      <t xml:space="preserve">  </t>
    </r>
    <r>
      <rPr>
        <b/>
        <u/>
        <sz val="11"/>
        <color rgb="FF000000"/>
        <rFont val="Sylfaen"/>
        <family val="1"/>
        <charset val="204"/>
      </rPr>
      <t>ԱՎԱՆԴՈՒՅԹ</t>
    </r>
    <r>
      <rPr>
        <b/>
        <u/>
        <sz val="11"/>
        <color rgb="FF000000"/>
        <rFont val="Arial LatArm"/>
        <family val="2"/>
      </rPr>
      <t xml:space="preserve">   </t>
    </r>
    <r>
      <rPr>
        <b/>
        <u/>
        <sz val="11"/>
        <color rgb="FF000000"/>
        <rFont val="Sylfaen"/>
        <family val="1"/>
        <charset val="204"/>
      </rPr>
      <t>ՀՈԱԿ</t>
    </r>
    <r>
      <rPr>
        <sz val="12"/>
        <color rgb="FF000000"/>
        <rFont val="Arial LatArm"/>
        <family val="2"/>
      </rPr>
      <t>-</t>
    </r>
    <r>
      <rPr>
        <sz val="12"/>
        <color rgb="FF000000"/>
        <rFont val="Sylfaen"/>
        <family val="1"/>
        <charset val="204"/>
      </rPr>
      <t>ի</t>
    </r>
    <r>
      <rPr>
        <sz val="12"/>
        <color rgb="FF000000"/>
        <rFont val="Arial LatArm"/>
        <family val="2"/>
      </rPr>
      <t xml:space="preserve">  Ñ³ëïÇù³óáõó³ÏÁ ¨ å³ßïáÝ³ÛÇÝ ¹ñáõÛù³ã³÷»ñÁ </t>
    </r>
  </si>
  <si>
    <t>Գրադարանավար</t>
  </si>
  <si>
    <t>Համակարգչային օպերատոր</t>
  </si>
  <si>
    <t>Հոգեբան-մանկավարժ</t>
  </si>
  <si>
    <t>Դիզայներ /նկարիչ/</t>
  </si>
  <si>
    <t>Գործավար/թարգմանիչ/</t>
  </si>
  <si>
    <t>Մեթոդիստ/ժող գ./</t>
  </si>
  <si>
    <t xml:space="preserve">Դասատու ժամավճար </t>
  </si>
  <si>
    <t>Օժանդակ բանվոր</t>
  </si>
  <si>
    <r>
      <t xml:space="preserve">     ԻՋԵՎԱՆԻ ԱՐՎԵՍՏԻ ԴՊՐՈՑ ՀՈԱԿ-ի  հաստիքացուցակը </t>
    </r>
    <r>
      <rPr>
        <b/>
        <sz val="11"/>
        <color theme="1"/>
        <rFont val="Arial Armenian"/>
        <family val="2"/>
      </rPr>
      <t>և պաշտոնային</t>
    </r>
    <r>
      <rPr>
        <b/>
        <sz val="11"/>
        <color theme="1"/>
        <rFont val="Calibri"/>
        <family val="2"/>
        <charset val="204"/>
        <scheme val="minor"/>
      </rPr>
      <t xml:space="preserve"> դրույքաչափերը </t>
    </r>
  </si>
  <si>
    <t>Տնօրեն ա/վարչական</t>
  </si>
  <si>
    <t xml:space="preserve">          բ/ժամավճար</t>
  </si>
  <si>
    <t>Լաբորանտ` ա/վարչական</t>
  </si>
  <si>
    <t xml:space="preserve">                  բ/ժամավճար</t>
  </si>
  <si>
    <t>Դասատու-2</t>
  </si>
  <si>
    <t>Գործավար</t>
  </si>
  <si>
    <t>Պարի դասատու-1</t>
  </si>
  <si>
    <t>Դասատու-2 ժամավճար</t>
  </si>
  <si>
    <t>Դասատու 1</t>
  </si>
  <si>
    <t>Կոնցերտմեստր ժամավճար</t>
  </si>
  <si>
    <r>
      <t>ԻՋԵՎԱՆԻ</t>
    </r>
    <r>
      <rPr>
        <b/>
        <u/>
        <sz val="11"/>
        <color rgb="FF000000"/>
        <rFont val="Arial LatArm"/>
        <family val="2"/>
      </rPr>
      <t xml:space="preserve"> </t>
    </r>
    <r>
      <rPr>
        <b/>
        <u/>
        <sz val="11"/>
        <color rgb="FF000000"/>
        <rFont val="Sylfaen"/>
        <family val="1"/>
        <charset val="204"/>
      </rPr>
      <t>ԹԻՎ</t>
    </r>
    <r>
      <rPr>
        <b/>
        <u/>
        <sz val="11"/>
        <color rgb="FF000000"/>
        <rFont val="Arial LatArm"/>
        <family val="2"/>
      </rPr>
      <t xml:space="preserve"> 8  </t>
    </r>
    <r>
      <rPr>
        <b/>
        <u/>
        <sz val="11"/>
        <color rgb="FF000000"/>
        <rFont val="Sylfaen"/>
        <family val="1"/>
        <charset val="204"/>
      </rPr>
      <t>ՄԱՆԿԱՊԱՐՏԵԶ</t>
    </r>
    <r>
      <rPr>
        <b/>
        <u/>
        <sz val="11"/>
        <color rgb="FF000000"/>
        <rFont val="Arial LatArm"/>
        <family val="2"/>
      </rPr>
      <t xml:space="preserve">   </t>
    </r>
    <r>
      <rPr>
        <sz val="11"/>
        <color rgb="FF000000"/>
        <rFont val="Sylfaen"/>
        <family val="1"/>
        <charset val="204"/>
      </rPr>
      <t>ՀՈԱԿ</t>
    </r>
    <r>
      <rPr>
        <sz val="11"/>
        <color rgb="FF000000"/>
        <rFont val="Arial LatArm"/>
        <family val="2"/>
      </rPr>
      <t>-</t>
    </r>
    <r>
      <rPr>
        <sz val="11"/>
        <color rgb="FF000000"/>
        <rFont val="Sylfaen"/>
        <family val="1"/>
        <charset val="204"/>
      </rPr>
      <t>ի</t>
    </r>
    <r>
      <rPr>
        <sz val="11"/>
        <color rgb="FF000000"/>
        <rFont val="Arial LatArm"/>
        <family val="2"/>
      </rPr>
      <t xml:space="preserve">  Ñ³ëïÇù³óáõó³ÏÁ ¨ å³ßïáÝ³ÛÇÝ ¹ñáõÛù³ã³÷»ñÁ  </t>
    </r>
  </si>
  <si>
    <t>Դաստ․օգնական</t>
  </si>
  <si>
    <t>Երաժշտ,դասատու</t>
  </si>
  <si>
    <t>Խոհարարի օգնակ,</t>
  </si>
  <si>
    <t>Օտար լեզվի մասն.</t>
  </si>
  <si>
    <t>Բակապահ</t>
  </si>
  <si>
    <t>Հաշվապահի օգնակ,</t>
  </si>
  <si>
    <t>Շրջիկ դաստիարակ</t>
  </si>
  <si>
    <t>Ֆիզ․ հրահանգիչ</t>
  </si>
  <si>
    <r>
      <t>ԻՋԵՎԱՆԻ</t>
    </r>
    <r>
      <rPr>
        <b/>
        <u/>
        <sz val="10"/>
        <color rgb="FF000000"/>
        <rFont val="Arial LatArm"/>
        <family val="2"/>
      </rPr>
      <t xml:space="preserve"> </t>
    </r>
    <r>
      <rPr>
        <b/>
        <u/>
        <sz val="10"/>
        <color rgb="FF000000"/>
        <rFont val="Sylfaen"/>
        <family val="1"/>
        <charset val="204"/>
      </rPr>
      <t>ԹԻՎ</t>
    </r>
    <r>
      <rPr>
        <b/>
        <u/>
        <sz val="10"/>
        <color rgb="FF000000"/>
        <rFont val="Arial LatArm"/>
        <family val="2"/>
      </rPr>
      <t xml:space="preserve">  5  </t>
    </r>
    <r>
      <rPr>
        <b/>
        <u/>
        <sz val="10"/>
        <color rgb="FF000000"/>
        <rFont val="Sylfaen"/>
        <family val="1"/>
        <charset val="204"/>
      </rPr>
      <t>ՄԱՆԿԱՊԱՐՏԵԶ</t>
    </r>
    <r>
      <rPr>
        <b/>
        <u/>
        <sz val="10"/>
        <color rgb="FF000000"/>
        <rFont val="Arial LatArm"/>
        <family val="2"/>
      </rPr>
      <t xml:space="preserve">   </t>
    </r>
    <r>
      <rPr>
        <sz val="10"/>
        <color rgb="FF000000"/>
        <rFont val="Sylfaen"/>
        <family val="1"/>
        <charset val="204"/>
      </rPr>
      <t>ՀՈԱԿ</t>
    </r>
    <r>
      <rPr>
        <sz val="10"/>
        <color rgb="FF000000"/>
        <rFont val="Arial LatArm"/>
        <family val="2"/>
      </rPr>
      <t>-</t>
    </r>
    <r>
      <rPr>
        <sz val="10"/>
        <color rgb="FF000000"/>
        <rFont val="Sylfaen"/>
        <family val="1"/>
        <charset val="204"/>
      </rPr>
      <t>ի</t>
    </r>
    <r>
      <rPr>
        <sz val="10"/>
        <color rgb="FF000000"/>
        <rFont val="Arial LatArm"/>
        <family val="2"/>
      </rPr>
      <t xml:space="preserve">  Ñ³ëïÇù³óáõó³ÏÁ ¨ å³ßïáÝ³ÛÇÝ ¹ñáõÛù³ã³÷»ñÁ</t>
    </r>
  </si>
  <si>
    <r>
      <t>Դաստիարակի</t>
    </r>
    <r>
      <rPr>
        <b/>
        <sz val="11"/>
        <color theme="1"/>
        <rFont val="Arial LatArm"/>
        <family val="2"/>
      </rPr>
      <t xml:space="preserve"> </t>
    </r>
    <r>
      <rPr>
        <b/>
        <sz val="11"/>
        <color theme="1"/>
        <rFont val="Sylfaen"/>
        <family val="1"/>
        <charset val="204"/>
      </rPr>
      <t>օգնական</t>
    </r>
  </si>
  <si>
    <r>
      <t>Երաժշտ</t>
    </r>
    <r>
      <rPr>
        <b/>
        <sz val="11"/>
        <color theme="1"/>
        <rFont val="Arial LatArm"/>
        <family val="2"/>
      </rPr>
      <t>. ¹</t>
    </r>
    <r>
      <rPr>
        <b/>
        <sz val="11"/>
        <color theme="1"/>
        <rFont val="Sylfaen"/>
        <family val="1"/>
        <charset val="204"/>
      </rPr>
      <t xml:space="preserve">աստիարակ </t>
    </r>
  </si>
  <si>
    <t>Ֆիզ հրահանգիչ</t>
  </si>
  <si>
    <t>Նկարչության դաստիարակ</t>
  </si>
  <si>
    <r>
      <t>Խոհարարի</t>
    </r>
    <r>
      <rPr>
        <b/>
        <sz val="11"/>
        <color theme="1"/>
        <rFont val="Arial LatArm"/>
        <family val="2"/>
      </rPr>
      <t xml:space="preserve"> </t>
    </r>
    <r>
      <rPr>
        <b/>
        <sz val="11"/>
        <color theme="1"/>
        <rFont val="Sylfaen"/>
        <family val="1"/>
        <charset val="204"/>
      </rPr>
      <t>օգնական</t>
    </r>
  </si>
  <si>
    <r>
      <t>,,Ժանետ Մարդիգյանի անվան մանկապարտեզ,,</t>
    </r>
    <r>
      <rPr>
        <b/>
        <u/>
        <sz val="10"/>
        <color rgb="FF000000"/>
        <rFont val="Arial LatArm"/>
        <family val="2"/>
      </rPr>
      <t xml:space="preserve">   </t>
    </r>
    <r>
      <rPr>
        <sz val="10"/>
        <color rgb="FF000000"/>
        <rFont val="Sylfaen"/>
        <family val="1"/>
        <charset val="204"/>
      </rPr>
      <t>ՀՈԱԿ</t>
    </r>
    <r>
      <rPr>
        <sz val="10"/>
        <color rgb="FF000000"/>
        <rFont val="Arial LatArm"/>
        <family val="2"/>
      </rPr>
      <t>-</t>
    </r>
    <r>
      <rPr>
        <sz val="10"/>
        <color rgb="FF000000"/>
        <rFont val="Sylfaen"/>
        <family val="1"/>
        <charset val="204"/>
      </rPr>
      <t>ի</t>
    </r>
    <r>
      <rPr>
        <sz val="10"/>
        <color rgb="FF000000"/>
        <rFont val="Arial LatArm"/>
        <family val="2"/>
      </rPr>
      <t xml:space="preserve">  Ñ³ëïÇù³óáõó³ÏÁ ¨ å³ßïáÝ³ÛÇÝ ¹ñáõÛù³ã³÷»ñÁ  </t>
    </r>
  </si>
  <si>
    <t>Ֆիզ.հրահանգիչ</t>
  </si>
  <si>
    <t>Նկարչությաան դաստիարակ</t>
  </si>
  <si>
    <t>Սոց. մանկավարժ</t>
  </si>
  <si>
    <t>դաստիարակ</t>
  </si>
  <si>
    <t>Շրջիկ դաստիարակի օգնական</t>
  </si>
  <si>
    <r>
      <t xml:space="preserve"> </t>
    </r>
    <r>
      <rPr>
        <b/>
        <u/>
        <sz val="11"/>
        <color theme="1"/>
        <rFont val="Sylfaen"/>
        <family val="1"/>
        <charset val="204"/>
      </rPr>
      <t>ԻՋԵՎԱՆԻ</t>
    </r>
    <r>
      <rPr>
        <b/>
        <u/>
        <sz val="11"/>
        <color theme="1"/>
        <rFont val="Arial LatArm"/>
        <family val="2"/>
      </rPr>
      <t xml:space="preserve"> </t>
    </r>
    <r>
      <rPr>
        <b/>
        <u/>
        <sz val="11"/>
        <color theme="1"/>
        <rFont val="Sylfaen"/>
        <family val="1"/>
        <charset val="204"/>
      </rPr>
      <t>ԵՐԱԺՇՏԱԿԱՆ</t>
    </r>
    <r>
      <rPr>
        <b/>
        <u/>
        <sz val="11"/>
        <color theme="1"/>
        <rFont val="Arial LatArm"/>
        <family val="2"/>
      </rPr>
      <t xml:space="preserve"> </t>
    </r>
    <r>
      <rPr>
        <b/>
        <u/>
        <sz val="11"/>
        <color theme="1"/>
        <rFont val="Sylfaen"/>
        <family val="1"/>
        <charset val="204"/>
      </rPr>
      <t>ԴՊՐՈՑ</t>
    </r>
    <r>
      <rPr>
        <b/>
        <u/>
        <sz val="11"/>
        <color theme="1"/>
        <rFont val="Arial LatArm"/>
        <family val="2"/>
      </rPr>
      <t xml:space="preserve">   </t>
    </r>
    <r>
      <rPr>
        <b/>
        <sz val="12"/>
        <color theme="1"/>
        <rFont val="Sylfaen"/>
        <family val="1"/>
        <charset val="204"/>
      </rPr>
      <t>ՀՈԱԿ</t>
    </r>
    <r>
      <rPr>
        <b/>
        <sz val="12"/>
        <color theme="1"/>
        <rFont val="Arial LatArm"/>
        <family val="2"/>
      </rPr>
      <t>-</t>
    </r>
    <r>
      <rPr>
        <b/>
        <sz val="12"/>
        <color theme="1"/>
        <rFont val="Sylfaen"/>
        <family val="1"/>
        <charset val="204"/>
      </rPr>
      <t>ի</t>
    </r>
    <r>
      <rPr>
        <b/>
        <sz val="12"/>
        <color theme="1"/>
        <rFont val="Arial LatArm"/>
        <family val="2"/>
      </rPr>
      <t xml:space="preserve">   Ñ³ëïÇù³óáõó³ÏÁ ¨ å³ßïáÝ³ÛÇÝ ¹ñáõÛù³ã³÷»ñÁ  </t>
    </r>
  </si>
  <si>
    <t>____%հավեկլավճար        ( դրամ)</t>
  </si>
  <si>
    <t xml:space="preserve"> </t>
  </si>
  <si>
    <t>բ/ժամավճար</t>
  </si>
  <si>
    <t>Տնօրենի տեղակալ</t>
  </si>
  <si>
    <t>Ուսմասվար ա/վարչական</t>
  </si>
  <si>
    <t>Բաժնի վարիչ դասատու ա/վարչական</t>
  </si>
  <si>
    <t>Դասատու վարչական</t>
  </si>
  <si>
    <t>ժամավճար 14</t>
  </si>
  <si>
    <t>Գործավար-դաս` ա/վարչական</t>
  </si>
  <si>
    <t xml:space="preserve">                    բ/ժամավճար</t>
  </si>
  <si>
    <t>Գրադարանավարդաս             ա/վարչական</t>
  </si>
  <si>
    <t xml:space="preserve">բ/ժամավճար </t>
  </si>
  <si>
    <t>ժամավճար 13</t>
  </si>
  <si>
    <t xml:space="preserve">Ժող/գործ  դասատու` ա/վարչական </t>
  </si>
  <si>
    <t>Սեզոնային աշխատող 5</t>
  </si>
  <si>
    <t>Ժող/գործ /երգիչ/</t>
  </si>
  <si>
    <t>հավաքարար</t>
  </si>
  <si>
    <t>Ժող/գործիք</t>
  </si>
  <si>
    <t>Ժող դասատու     ա//համույթի ղեկավար/</t>
  </si>
  <si>
    <t>X</t>
  </si>
  <si>
    <t xml:space="preserve">Հաստատված է </t>
  </si>
  <si>
    <t xml:space="preserve">                                 Իջևան համայնքի ավագանու ----/-------/2024թ </t>
  </si>
  <si>
    <t>թիվ ----- որոշմամբ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</si>
</sst>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GHEA Grapalat"/>
      <family val="3"/>
    </font>
    <font>
      <sz val="10"/>
      <color theme="1"/>
      <name val="Times Armenian"/>
      <family val="1"/>
    </font>
    <font>
      <b/>
      <sz val="14"/>
      <color theme="1"/>
      <name val="Calibri Light"/>
      <family val="1"/>
      <charset val="204"/>
      <scheme val="major"/>
    </font>
    <font>
      <sz val="12"/>
      <color theme="1"/>
      <name val="Arial LatArm"/>
      <family val="2"/>
    </font>
    <font>
      <b/>
      <u/>
      <sz val="11"/>
      <color theme="1"/>
      <name val="Sylfaen"/>
      <family val="1"/>
      <charset val="204"/>
    </font>
    <font>
      <b/>
      <u/>
      <sz val="11"/>
      <color theme="1"/>
      <name val="Arial LatArm"/>
      <family val="2"/>
    </font>
    <font>
      <sz val="12"/>
      <color theme="1"/>
      <name val="Sylfaen"/>
      <family val="1"/>
      <charset val="204"/>
    </font>
    <font>
      <b/>
      <sz val="10"/>
      <color theme="1"/>
      <name val="GHEA Grapalat"/>
      <family val="3"/>
      <charset val="204"/>
    </font>
    <font>
      <b/>
      <sz val="11"/>
      <color theme="1"/>
      <name val="GHEA Grapalat"/>
      <family val="3"/>
    </font>
    <font>
      <sz val="11"/>
      <color theme="1"/>
      <name val="GHEA Grapalat"/>
      <family val="3"/>
    </font>
    <font>
      <b/>
      <sz val="11"/>
      <color theme="1"/>
      <name val="GHEA Grapalat"/>
      <family val="3"/>
      <charset val="204"/>
    </font>
    <font>
      <sz val="10"/>
      <color rgb="FFFF0000"/>
      <name val="GHEA Grapalat"/>
      <family val="3"/>
    </font>
    <font>
      <b/>
      <u/>
      <sz val="11"/>
      <color rgb="FF000000"/>
      <name val="Sylfaen"/>
      <family val="1"/>
      <charset val="204"/>
    </font>
    <font>
      <b/>
      <u/>
      <sz val="11"/>
      <color rgb="FF000000"/>
      <name val="Arial LatArm"/>
      <family val="2"/>
    </font>
    <font>
      <sz val="12"/>
      <color rgb="FF000000"/>
      <name val="Arial LatArm"/>
      <family val="2"/>
    </font>
    <font>
      <sz val="12"/>
      <color rgb="FF000000"/>
      <name val="Sylfaen"/>
      <family val="1"/>
      <charset val="204"/>
    </font>
    <font>
      <b/>
      <sz val="11"/>
      <color theme="1"/>
      <name val="Arial Armenian"/>
      <family val="2"/>
    </font>
    <font>
      <sz val="11"/>
      <color theme="1"/>
      <name val="Arial LatArm"/>
      <family val="2"/>
    </font>
    <font>
      <sz val="11"/>
      <color rgb="FF000000"/>
      <name val="Sylfaen"/>
      <family val="1"/>
      <charset val="204"/>
    </font>
    <font>
      <sz val="11"/>
      <color rgb="FF000000"/>
      <name val="Arial LatArm"/>
      <family val="2"/>
    </font>
    <font>
      <b/>
      <u/>
      <sz val="10"/>
      <color rgb="FF000000"/>
      <name val="Sylfaen"/>
      <family val="1"/>
      <charset val="204"/>
    </font>
    <font>
      <b/>
      <u/>
      <sz val="10"/>
      <color rgb="FF000000"/>
      <name val="Arial LatArm"/>
      <family val="2"/>
    </font>
    <font>
      <sz val="10"/>
      <color rgb="FF000000"/>
      <name val="Sylfaen"/>
      <family val="1"/>
      <charset val="204"/>
    </font>
    <font>
      <sz val="10"/>
      <color rgb="FF000000"/>
      <name val="Arial LatArm"/>
      <family val="2"/>
    </font>
    <font>
      <sz val="10"/>
      <color theme="1"/>
      <name val="Calibri"/>
      <family val="2"/>
      <charset val="204"/>
      <scheme val="minor"/>
    </font>
    <font>
      <b/>
      <sz val="10"/>
      <color theme="1"/>
      <name val="Arial LatArm"/>
      <family val="2"/>
    </font>
    <font>
      <sz val="10"/>
      <color theme="1"/>
      <name val="Arial LatArm"/>
      <family val="2"/>
    </font>
    <font>
      <b/>
      <sz val="11"/>
      <color theme="1"/>
      <name val="Arial LatArm"/>
      <family val="2"/>
    </font>
    <font>
      <b/>
      <sz val="11"/>
      <color theme="1"/>
      <name val="Sylfaen"/>
      <family val="1"/>
      <charset val="204"/>
    </font>
    <font>
      <b/>
      <sz val="12"/>
      <color theme="1"/>
      <name val="Arial LatArm"/>
      <family val="2"/>
    </font>
    <font>
      <sz val="10"/>
      <color theme="1"/>
      <name val="Arial Armenian"/>
      <family val="2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sz val="10"/>
      <color rgb="FFFF0000"/>
      <name val="GHEA Grapalat"/>
      <family val="3"/>
      <charset val="204"/>
    </font>
    <font>
      <sz val="11"/>
      <color rgb="FFFF0000"/>
      <name val="Arial LatArm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0" xfId="0" applyFont="1" applyAlignment="1">
      <alignment horizontal="center" wrapText="1"/>
    </xf>
    <xf numFmtId="1" fontId="2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13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20" fillId="0" borderId="2" xfId="0" applyFont="1" applyBorder="1" applyAlignment="1">
      <alignment horizontal="center" vertical="center" wrapText="1"/>
    </xf>
    <xf numFmtId="0" fontId="1" fillId="0" borderId="2" xfId="0" applyFont="1" applyBorder="1"/>
    <xf numFmtId="0" fontId="13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1" fontId="27" fillId="0" borderId="0" xfId="0" applyNumberFormat="1" applyFont="1" applyAlignment="1">
      <alignment horizontal="center" wrapText="1"/>
    </xf>
    <xf numFmtId="0" fontId="27" fillId="0" borderId="0" xfId="0" applyFont="1"/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1" fontId="33" fillId="0" borderId="0" xfId="0" applyNumberFormat="1" applyFont="1" applyAlignment="1">
      <alignment horizontal="center"/>
    </xf>
    <xf numFmtId="0" fontId="34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" fontId="20" fillId="0" borderId="2" xfId="0" applyNumberFormat="1" applyFont="1" applyBorder="1" applyAlignment="1">
      <alignment horizontal="center" vertical="center" wrapText="1"/>
    </xf>
    <xf numFmtId="0" fontId="36" fillId="0" borderId="2" xfId="0" applyFont="1" applyBorder="1" applyAlignment="1">
      <alignment horizontal="left" vertical="center" wrapText="1"/>
    </xf>
    <xf numFmtId="0" fontId="37" fillId="0" borderId="2" xfId="0" applyFont="1" applyBorder="1" applyAlignment="1">
      <alignment horizontal="center" vertical="center" wrapText="1"/>
    </xf>
    <xf numFmtId="1" fontId="36" fillId="0" borderId="2" xfId="0" applyNumberFormat="1" applyFont="1" applyBorder="1" applyAlignment="1">
      <alignment horizontal="center" vertical="center" wrapText="1"/>
    </xf>
    <xf numFmtId="2" fontId="35" fillId="0" borderId="2" xfId="0" applyNumberFormat="1" applyFont="1" applyBorder="1" applyAlignment="1">
      <alignment horizontal="center" vertical="center" wrapText="1"/>
    </xf>
    <xf numFmtId="1" fontId="32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wrapText="1"/>
    </xf>
    <xf numFmtId="0" fontId="3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2369E-96B1-491D-B6DD-E63E8CAC2070}">
  <dimension ref="A2:K260"/>
  <sheetViews>
    <sheetView tabSelected="1" topLeftCell="A245" zoomScale="130" zoomScaleNormal="130" workbookViewId="0">
      <selection activeCell="F224" sqref="F224"/>
    </sheetView>
  </sheetViews>
  <sheetFormatPr defaultRowHeight="15"/>
  <cols>
    <col min="1" max="1" width="3.28515625" customWidth="1"/>
    <col min="2" max="2" width="4.42578125" customWidth="1"/>
    <col min="3" max="3" width="20.5703125" customWidth="1"/>
    <col min="4" max="4" width="14" customWidth="1"/>
    <col min="5" max="5" width="16.42578125" customWidth="1"/>
    <col min="6" max="6" width="15.5703125" customWidth="1"/>
    <col min="7" max="7" width="7.28515625" customWidth="1"/>
    <col min="8" max="8" width="11.7109375" customWidth="1"/>
  </cols>
  <sheetData>
    <row r="2" spans="1:7">
      <c r="B2" s="8"/>
      <c r="C2" s="9"/>
      <c r="D2" s="10"/>
      <c r="E2" s="10"/>
      <c r="G2" t="s">
        <v>113</v>
      </c>
    </row>
    <row r="3" spans="1:7">
      <c r="B3" s="8"/>
      <c r="C3" s="9"/>
      <c r="D3" s="10"/>
      <c r="E3" s="10"/>
      <c r="F3" s="10" t="s">
        <v>114</v>
      </c>
      <c r="G3" s="11"/>
    </row>
    <row r="4" spans="1:7">
      <c r="B4" s="8"/>
      <c r="C4" s="9"/>
      <c r="D4" s="10"/>
      <c r="E4" s="10"/>
      <c r="G4" s="10" t="s">
        <v>115</v>
      </c>
    </row>
    <row r="6" spans="1:7" ht="40.15" customHeight="1">
      <c r="B6" s="60" t="s">
        <v>0</v>
      </c>
      <c r="C6" s="60"/>
      <c r="D6" s="60"/>
      <c r="E6" s="60"/>
      <c r="F6" s="60"/>
      <c r="G6" s="1"/>
    </row>
    <row r="7" spans="1:7" ht="40.5">
      <c r="A7" s="2"/>
      <c r="B7" s="3" t="s">
        <v>1</v>
      </c>
      <c r="C7" s="4" t="s">
        <v>2</v>
      </c>
      <c r="D7" s="4" t="s">
        <v>3</v>
      </c>
      <c r="E7" s="4" t="s">
        <v>4</v>
      </c>
      <c r="F7" s="4" t="s">
        <v>5</v>
      </c>
      <c r="G7" s="5"/>
    </row>
    <row r="8" spans="1:7">
      <c r="B8" s="6">
        <v>1</v>
      </c>
      <c r="C8" s="7" t="s">
        <v>6</v>
      </c>
      <c r="D8" s="7">
        <v>1</v>
      </c>
      <c r="E8" s="7">
        <v>150000</v>
      </c>
      <c r="F8" s="4">
        <f>D8*E8</f>
        <v>150000</v>
      </c>
      <c r="G8" s="5"/>
    </row>
    <row r="9" spans="1:7">
      <c r="B9" s="3">
        <v>2</v>
      </c>
      <c r="C9" s="4" t="s">
        <v>7</v>
      </c>
      <c r="D9" s="4">
        <v>1</v>
      </c>
      <c r="E9" s="4">
        <v>104000</v>
      </c>
      <c r="F9" s="4">
        <f t="shared" ref="F9:F14" si="0">D9*E9</f>
        <v>104000</v>
      </c>
      <c r="G9" s="5"/>
    </row>
    <row r="10" spans="1:7">
      <c r="B10" s="3">
        <v>3</v>
      </c>
      <c r="C10" s="4" t="s">
        <v>8</v>
      </c>
      <c r="D10" s="4">
        <v>1</v>
      </c>
      <c r="E10" s="4">
        <v>104000</v>
      </c>
      <c r="F10" s="4">
        <f t="shared" si="0"/>
        <v>104000</v>
      </c>
      <c r="G10" s="5"/>
    </row>
    <row r="11" spans="1:7">
      <c r="B11" s="3">
        <v>4</v>
      </c>
      <c r="C11" s="4" t="s">
        <v>9</v>
      </c>
      <c r="D11" s="4">
        <v>6.5</v>
      </c>
      <c r="E11" s="4">
        <v>104000</v>
      </c>
      <c r="F11" s="4">
        <f t="shared" si="0"/>
        <v>676000</v>
      </c>
      <c r="G11" s="5"/>
    </row>
    <row r="12" spans="1:7">
      <c r="B12" s="3">
        <v>5</v>
      </c>
      <c r="C12" s="4" t="s">
        <v>10</v>
      </c>
      <c r="D12" s="4">
        <v>0.5</v>
      </c>
      <c r="E12" s="4">
        <v>104000</v>
      </c>
      <c r="F12" s="4">
        <f t="shared" si="0"/>
        <v>52000</v>
      </c>
      <c r="G12" s="5"/>
    </row>
    <row r="13" spans="1:7">
      <c r="B13" s="3">
        <v>6</v>
      </c>
      <c r="C13" s="4" t="s">
        <v>11</v>
      </c>
      <c r="D13" s="4">
        <v>1</v>
      </c>
      <c r="E13" s="4">
        <v>104000</v>
      </c>
      <c r="F13" s="4">
        <f t="shared" si="0"/>
        <v>104000</v>
      </c>
      <c r="G13" s="5"/>
    </row>
    <row r="14" spans="1:7">
      <c r="B14" s="3">
        <v>7</v>
      </c>
      <c r="C14" s="4" t="s">
        <v>12</v>
      </c>
      <c r="D14" s="4">
        <v>0.5</v>
      </c>
      <c r="E14" s="4">
        <v>104000</v>
      </c>
      <c r="F14" s="4">
        <f t="shared" si="0"/>
        <v>52000</v>
      </c>
      <c r="G14" s="5"/>
    </row>
    <row r="15" spans="1:7">
      <c r="B15" s="3"/>
      <c r="C15" s="4" t="s">
        <v>13</v>
      </c>
      <c r="D15" s="4">
        <f>SUM(D8:D14)</f>
        <v>11.5</v>
      </c>
      <c r="E15" s="4"/>
      <c r="F15" s="4">
        <f>SUM(F8:F14)</f>
        <v>1242000</v>
      </c>
      <c r="G15" s="5"/>
    </row>
    <row r="16" spans="1:7">
      <c r="B16" s="8"/>
      <c r="C16" s="9"/>
      <c r="D16" s="10"/>
      <c r="E16" s="10"/>
      <c r="G16" s="11"/>
    </row>
    <row r="17" spans="2:7">
      <c r="B17" s="8"/>
      <c r="C17" s="9"/>
      <c r="D17" s="10"/>
      <c r="E17" s="10"/>
      <c r="G17" s="11"/>
    </row>
    <row r="18" spans="2:7" ht="45.6" customHeight="1">
      <c r="B18" s="61" t="s">
        <v>14</v>
      </c>
      <c r="C18" s="61"/>
      <c r="D18" s="61"/>
      <c r="E18" s="61"/>
      <c r="F18" s="61"/>
      <c r="G18" s="13"/>
    </row>
    <row r="19" spans="2:7" ht="18.75">
      <c r="B19" s="12"/>
      <c r="C19" s="12"/>
      <c r="D19" s="12"/>
      <c r="E19" s="12"/>
      <c r="F19" s="12"/>
      <c r="G19" s="13"/>
    </row>
    <row r="20" spans="2:7" ht="40.5">
      <c r="B20" s="3" t="s">
        <v>1</v>
      </c>
      <c r="C20" s="4" t="s">
        <v>2</v>
      </c>
      <c r="D20" s="4" t="s">
        <v>3</v>
      </c>
      <c r="E20" s="4" t="s">
        <v>4</v>
      </c>
      <c r="F20" s="4" t="s">
        <v>5</v>
      </c>
      <c r="G20" s="13"/>
    </row>
    <row r="21" spans="2:7" ht="18.75">
      <c r="B21" s="3">
        <v>1</v>
      </c>
      <c r="C21" s="4" t="s">
        <v>6</v>
      </c>
      <c r="D21" s="4">
        <v>1</v>
      </c>
      <c r="E21" s="4">
        <v>200000</v>
      </c>
      <c r="F21" s="4">
        <f>D21*E21</f>
        <v>200000</v>
      </c>
      <c r="G21" s="13"/>
    </row>
    <row r="22" spans="2:7" ht="18.75">
      <c r="B22" s="3">
        <v>2</v>
      </c>
      <c r="C22" s="4" t="s">
        <v>15</v>
      </c>
      <c r="D22" s="4">
        <v>1</v>
      </c>
      <c r="E22" s="4">
        <v>130000</v>
      </c>
      <c r="F22" s="4">
        <f t="shared" ref="F22:F40" si="1">D22*E22</f>
        <v>130000</v>
      </c>
      <c r="G22" s="13"/>
    </row>
    <row r="23" spans="2:7" ht="18.75">
      <c r="B23" s="3">
        <v>3</v>
      </c>
      <c r="C23" s="4" t="s">
        <v>16</v>
      </c>
      <c r="D23" s="4">
        <v>1</v>
      </c>
      <c r="E23" s="4">
        <v>115000</v>
      </c>
      <c r="F23" s="4">
        <f t="shared" si="1"/>
        <v>115000</v>
      </c>
      <c r="G23" s="13"/>
    </row>
    <row r="24" spans="2:7" ht="27">
      <c r="B24" s="3">
        <v>4</v>
      </c>
      <c r="C24" s="4" t="s">
        <v>17</v>
      </c>
      <c r="D24" s="4">
        <v>0.5</v>
      </c>
      <c r="E24" s="4">
        <v>104000</v>
      </c>
      <c r="F24" s="4">
        <f t="shared" si="1"/>
        <v>52000</v>
      </c>
      <c r="G24" s="13"/>
    </row>
    <row r="25" spans="2:7" ht="18.75">
      <c r="B25" s="3">
        <v>5</v>
      </c>
      <c r="C25" s="4" t="s">
        <v>18</v>
      </c>
      <c r="D25" s="4">
        <v>5.6</v>
      </c>
      <c r="E25" s="4">
        <v>120000</v>
      </c>
      <c r="F25" s="4">
        <f t="shared" si="1"/>
        <v>672000</v>
      </c>
      <c r="G25" s="13"/>
    </row>
    <row r="26" spans="2:7" ht="27">
      <c r="B26" s="3">
        <v>6</v>
      </c>
      <c r="C26" s="4" t="s">
        <v>19</v>
      </c>
      <c r="D26" s="4">
        <v>5</v>
      </c>
      <c r="E26" s="4">
        <v>120000</v>
      </c>
      <c r="F26" s="4">
        <f t="shared" si="1"/>
        <v>600000</v>
      </c>
      <c r="G26" s="13"/>
    </row>
    <row r="27" spans="2:7" ht="27">
      <c r="B27" s="3">
        <v>7</v>
      </c>
      <c r="C27" s="4" t="s">
        <v>20</v>
      </c>
      <c r="D27" s="4">
        <v>0.75</v>
      </c>
      <c r="E27" s="4">
        <v>104000</v>
      </c>
      <c r="F27" s="4">
        <f t="shared" si="1"/>
        <v>78000</v>
      </c>
      <c r="G27" s="13"/>
    </row>
    <row r="28" spans="2:7" ht="18.75">
      <c r="B28" s="3">
        <v>8</v>
      </c>
      <c r="C28" s="4" t="s">
        <v>21</v>
      </c>
      <c r="D28" s="4">
        <v>1</v>
      </c>
      <c r="E28" s="4">
        <v>104000</v>
      </c>
      <c r="F28" s="4">
        <f t="shared" si="1"/>
        <v>104000</v>
      </c>
      <c r="G28" s="13"/>
    </row>
    <row r="29" spans="2:7" ht="18.75">
      <c r="B29" s="3">
        <v>9</v>
      </c>
      <c r="C29" s="4" t="s">
        <v>22</v>
      </c>
      <c r="D29" s="4">
        <v>1</v>
      </c>
      <c r="E29" s="4">
        <v>104000</v>
      </c>
      <c r="F29" s="4">
        <f t="shared" si="1"/>
        <v>104000</v>
      </c>
      <c r="G29" s="13"/>
    </row>
    <row r="30" spans="2:7" ht="18.75">
      <c r="B30" s="3">
        <v>10</v>
      </c>
      <c r="C30" s="4" t="s">
        <v>23</v>
      </c>
      <c r="D30" s="4">
        <v>1</v>
      </c>
      <c r="E30" s="4">
        <v>104000</v>
      </c>
      <c r="F30" s="4">
        <f t="shared" si="1"/>
        <v>104000</v>
      </c>
      <c r="G30" s="13"/>
    </row>
    <row r="31" spans="2:7" ht="18.75">
      <c r="B31" s="3">
        <v>11</v>
      </c>
      <c r="C31" s="4" t="s">
        <v>24</v>
      </c>
      <c r="D31" s="4">
        <v>1.25</v>
      </c>
      <c r="E31" s="4">
        <v>104000</v>
      </c>
      <c r="F31" s="4">
        <f t="shared" si="1"/>
        <v>130000</v>
      </c>
      <c r="G31" s="13"/>
    </row>
    <row r="32" spans="2:7" ht="18.75">
      <c r="B32" s="3">
        <v>12</v>
      </c>
      <c r="C32" s="4" t="s">
        <v>25</v>
      </c>
      <c r="D32" s="4">
        <v>0.5</v>
      </c>
      <c r="E32" s="4">
        <v>104000</v>
      </c>
      <c r="F32" s="4">
        <f t="shared" si="1"/>
        <v>52000</v>
      </c>
      <c r="G32" s="13"/>
    </row>
    <row r="33" spans="2:7" ht="18.75">
      <c r="B33" s="3">
        <v>13</v>
      </c>
      <c r="C33" s="4" t="s">
        <v>10</v>
      </c>
      <c r="D33" s="4">
        <v>1</v>
      </c>
      <c r="E33" s="4">
        <v>104000</v>
      </c>
      <c r="F33" s="4">
        <f t="shared" si="1"/>
        <v>104000</v>
      </c>
      <c r="G33" s="13"/>
    </row>
    <row r="34" spans="2:7" ht="27">
      <c r="B34" s="3">
        <v>14</v>
      </c>
      <c r="C34" s="4" t="s">
        <v>26</v>
      </c>
      <c r="D34" s="4">
        <v>1.75</v>
      </c>
      <c r="E34" s="4">
        <v>104000</v>
      </c>
      <c r="F34" s="4">
        <f t="shared" si="1"/>
        <v>182000</v>
      </c>
      <c r="G34" s="13"/>
    </row>
    <row r="35" spans="2:7" ht="18.75">
      <c r="B35" s="3">
        <v>15</v>
      </c>
      <c r="C35" s="4" t="s">
        <v>27</v>
      </c>
      <c r="D35" s="4">
        <v>1</v>
      </c>
      <c r="E35" s="4">
        <v>104000</v>
      </c>
      <c r="F35" s="4">
        <f t="shared" si="1"/>
        <v>104000</v>
      </c>
      <c r="G35" s="13"/>
    </row>
    <row r="36" spans="2:7" ht="27">
      <c r="B36" s="3">
        <v>16</v>
      </c>
      <c r="C36" s="4" t="s">
        <v>28</v>
      </c>
      <c r="D36" s="4">
        <v>1</v>
      </c>
      <c r="E36" s="4">
        <v>104000</v>
      </c>
      <c r="F36" s="4">
        <f t="shared" si="1"/>
        <v>104000</v>
      </c>
      <c r="G36" s="13"/>
    </row>
    <row r="37" spans="2:7" ht="18.75">
      <c r="B37" s="3">
        <v>17</v>
      </c>
      <c r="C37" s="4" t="s">
        <v>29</v>
      </c>
      <c r="D37" s="4">
        <v>1</v>
      </c>
      <c r="E37" s="4">
        <v>104000</v>
      </c>
      <c r="F37" s="4">
        <f t="shared" si="1"/>
        <v>104000</v>
      </c>
      <c r="G37" s="13"/>
    </row>
    <row r="38" spans="2:7" ht="18.75">
      <c r="B38" s="3">
        <v>18</v>
      </c>
      <c r="C38" s="4" t="s">
        <v>30</v>
      </c>
      <c r="D38" s="4">
        <v>1</v>
      </c>
      <c r="E38" s="4">
        <v>104000</v>
      </c>
      <c r="F38" s="4">
        <f t="shared" si="1"/>
        <v>104000</v>
      </c>
      <c r="G38" s="13"/>
    </row>
    <row r="39" spans="2:7" ht="18.75">
      <c r="B39" s="3">
        <v>19</v>
      </c>
      <c r="C39" s="4" t="s">
        <v>31</v>
      </c>
      <c r="D39" s="4">
        <v>1</v>
      </c>
      <c r="E39" s="4">
        <v>104000</v>
      </c>
      <c r="F39" s="4">
        <f t="shared" si="1"/>
        <v>104000</v>
      </c>
      <c r="G39" s="13"/>
    </row>
    <row r="40" spans="2:7" ht="18.75">
      <c r="B40" s="3">
        <v>20</v>
      </c>
      <c r="C40" s="4" t="s">
        <v>32</v>
      </c>
      <c r="D40" s="4">
        <v>1</v>
      </c>
      <c r="E40" s="4">
        <v>104000</v>
      </c>
      <c r="F40" s="4">
        <f t="shared" si="1"/>
        <v>104000</v>
      </c>
      <c r="G40" s="13"/>
    </row>
    <row r="41" spans="2:7" ht="18.75">
      <c r="B41" s="6"/>
      <c r="C41" s="7" t="s">
        <v>13</v>
      </c>
      <c r="D41" s="7">
        <f>SUM(D21:D40)</f>
        <v>28.35</v>
      </c>
      <c r="E41" s="7"/>
      <c r="F41" s="7">
        <f>SUM(F21:F40)</f>
        <v>3251000</v>
      </c>
      <c r="G41" s="13"/>
    </row>
    <row r="42" spans="2:7" ht="18.75">
      <c r="G42" s="13"/>
    </row>
    <row r="44" spans="2:7" ht="49.9" customHeight="1">
      <c r="B44" s="62" t="s">
        <v>33</v>
      </c>
      <c r="C44" s="62"/>
      <c r="D44" s="62"/>
      <c r="E44" s="62"/>
      <c r="F44" s="62"/>
      <c r="G44" s="14"/>
    </row>
    <row r="45" spans="2:7" ht="15.75">
      <c r="B45" s="15"/>
      <c r="C45" s="16"/>
      <c r="D45" s="8"/>
      <c r="E45" s="8"/>
      <c r="F45" s="8"/>
      <c r="G45" s="14"/>
    </row>
    <row r="46" spans="2:7" ht="40.5">
      <c r="B46" s="3" t="s">
        <v>1</v>
      </c>
      <c r="C46" s="4" t="s">
        <v>2</v>
      </c>
      <c r="D46" s="4" t="s">
        <v>3</v>
      </c>
      <c r="E46" s="4" t="s">
        <v>4</v>
      </c>
      <c r="F46" s="4" t="s">
        <v>5</v>
      </c>
      <c r="G46" s="14"/>
    </row>
    <row r="47" spans="2:7">
      <c r="B47" s="3">
        <v>1</v>
      </c>
      <c r="C47" s="4" t="s">
        <v>6</v>
      </c>
      <c r="D47" s="4">
        <v>1</v>
      </c>
      <c r="E47" s="4">
        <v>150000</v>
      </c>
      <c r="F47" s="4">
        <f>D47*E47</f>
        <v>150000</v>
      </c>
      <c r="G47" s="14"/>
    </row>
    <row r="48" spans="2:7">
      <c r="B48" s="3">
        <v>2</v>
      </c>
      <c r="C48" s="4" t="s">
        <v>8</v>
      </c>
      <c r="D48" s="4">
        <v>1</v>
      </c>
      <c r="E48" s="4">
        <v>104000</v>
      </c>
      <c r="F48" s="4">
        <f t="shared" ref="F48:F59" si="2">D48*E48</f>
        <v>104000</v>
      </c>
      <c r="G48" s="14"/>
    </row>
    <row r="49" spans="2:7">
      <c r="B49" s="3">
        <v>3</v>
      </c>
      <c r="C49" s="4" t="s">
        <v>34</v>
      </c>
      <c r="D49" s="4">
        <v>3</v>
      </c>
      <c r="E49" s="4">
        <v>104000</v>
      </c>
      <c r="F49" s="4">
        <f t="shared" si="2"/>
        <v>312000</v>
      </c>
      <c r="G49" s="14"/>
    </row>
    <row r="50" spans="2:7">
      <c r="B50" s="3">
        <v>4</v>
      </c>
      <c r="C50" s="4" t="s">
        <v>34</v>
      </c>
      <c r="D50" s="4">
        <v>1</v>
      </c>
      <c r="E50" s="4">
        <v>104000</v>
      </c>
      <c r="F50" s="4">
        <f t="shared" si="2"/>
        <v>104000</v>
      </c>
      <c r="G50" s="14"/>
    </row>
    <row r="51" spans="2:7">
      <c r="B51" s="3">
        <v>5</v>
      </c>
      <c r="C51" s="4" t="s">
        <v>35</v>
      </c>
      <c r="D51" s="4">
        <v>0.5</v>
      </c>
      <c r="E51" s="4">
        <v>104000</v>
      </c>
      <c r="F51" s="4">
        <f t="shared" si="2"/>
        <v>52000</v>
      </c>
      <c r="G51" s="14"/>
    </row>
    <row r="52" spans="2:7">
      <c r="B52" s="3">
        <v>6</v>
      </c>
      <c r="C52" s="4" t="s">
        <v>35</v>
      </c>
      <c r="D52" s="4">
        <v>0.5</v>
      </c>
      <c r="E52" s="4">
        <v>104000</v>
      </c>
      <c r="F52" s="4">
        <f t="shared" si="2"/>
        <v>52000</v>
      </c>
      <c r="G52" s="14"/>
    </row>
    <row r="53" spans="2:7">
      <c r="B53" s="3">
        <v>7</v>
      </c>
      <c r="C53" s="4" t="s">
        <v>30</v>
      </c>
      <c r="D53" s="4">
        <v>0.5</v>
      </c>
      <c r="E53" s="4">
        <v>104000</v>
      </c>
      <c r="F53" s="4">
        <f t="shared" si="2"/>
        <v>52000</v>
      </c>
      <c r="G53" s="14"/>
    </row>
    <row r="54" spans="2:7">
      <c r="B54" s="3">
        <v>8</v>
      </c>
      <c r="C54" s="4" t="s">
        <v>50</v>
      </c>
      <c r="D54" s="4">
        <v>0.5</v>
      </c>
      <c r="E54" s="4">
        <v>104000</v>
      </c>
      <c r="F54" s="4">
        <f t="shared" si="2"/>
        <v>52000</v>
      </c>
      <c r="G54" s="14"/>
    </row>
    <row r="55" spans="2:7">
      <c r="B55" s="3">
        <v>9</v>
      </c>
      <c r="C55" s="4" t="s">
        <v>36</v>
      </c>
      <c r="D55" s="4">
        <v>1</v>
      </c>
      <c r="E55" s="4">
        <v>104000</v>
      </c>
      <c r="F55" s="4">
        <f t="shared" si="2"/>
        <v>104000</v>
      </c>
      <c r="G55" s="14"/>
    </row>
    <row r="56" spans="2:7">
      <c r="B56" s="3">
        <v>10</v>
      </c>
      <c r="C56" s="4" t="s">
        <v>12</v>
      </c>
      <c r="D56" s="4">
        <v>0.5</v>
      </c>
      <c r="E56" s="4">
        <v>104000</v>
      </c>
      <c r="F56" s="4">
        <f t="shared" si="2"/>
        <v>52000</v>
      </c>
      <c r="G56" s="14"/>
    </row>
    <row r="57" spans="2:7">
      <c r="B57" s="3">
        <v>11</v>
      </c>
      <c r="C57" s="4" t="s">
        <v>12</v>
      </c>
      <c r="D57" s="4">
        <v>0.5</v>
      </c>
      <c r="E57" s="4">
        <v>104000</v>
      </c>
      <c r="F57" s="4">
        <f t="shared" si="2"/>
        <v>52000</v>
      </c>
      <c r="G57" s="14"/>
    </row>
    <row r="58" spans="2:7">
      <c r="B58" s="3">
        <v>12</v>
      </c>
      <c r="C58" s="4" t="s">
        <v>10</v>
      </c>
      <c r="D58" s="4">
        <v>1</v>
      </c>
      <c r="E58" s="4">
        <v>104000</v>
      </c>
      <c r="F58" s="4">
        <f t="shared" si="2"/>
        <v>104000</v>
      </c>
      <c r="G58" s="14"/>
    </row>
    <row r="59" spans="2:7">
      <c r="B59" s="3">
        <v>13</v>
      </c>
      <c r="C59" s="4" t="s">
        <v>37</v>
      </c>
      <c r="D59" s="4">
        <v>0.5</v>
      </c>
      <c r="E59" s="4">
        <v>104000</v>
      </c>
      <c r="F59" s="4">
        <f t="shared" si="2"/>
        <v>52000</v>
      </c>
      <c r="G59" s="14"/>
    </row>
    <row r="60" spans="2:7">
      <c r="B60" s="17"/>
      <c r="C60" s="4" t="s">
        <v>13</v>
      </c>
      <c r="D60" s="18">
        <f>SUM(D47:D59)</f>
        <v>11.5</v>
      </c>
      <c r="E60" s="18"/>
      <c r="F60" s="18">
        <f>SUM(F47:F59)</f>
        <v>1242000</v>
      </c>
      <c r="G60" s="14"/>
    </row>
    <row r="61" spans="2:7">
      <c r="B61" s="16"/>
      <c r="C61" s="5"/>
      <c r="D61" s="19"/>
      <c r="E61" s="19"/>
      <c r="F61" s="19"/>
      <c r="G61" s="14"/>
    </row>
    <row r="62" spans="2:7">
      <c r="G62" s="14"/>
    </row>
    <row r="63" spans="2:7" ht="54.6" customHeight="1">
      <c r="B63" s="63" t="s">
        <v>38</v>
      </c>
      <c r="C63" s="63"/>
      <c r="D63" s="63"/>
      <c r="E63" s="63"/>
      <c r="F63" s="63"/>
      <c r="G63" s="11"/>
    </row>
    <row r="64" spans="2:7" ht="40.5">
      <c r="B64" s="20" t="s">
        <v>1</v>
      </c>
      <c r="C64" s="4" t="s">
        <v>2</v>
      </c>
      <c r="D64" s="4" t="s">
        <v>3</v>
      </c>
      <c r="E64" s="4" t="s">
        <v>4</v>
      </c>
      <c r="F64" s="4" t="s">
        <v>5</v>
      </c>
      <c r="G64" s="11"/>
    </row>
    <row r="65" spans="2:7" ht="16.5">
      <c r="B65" s="21">
        <v>1</v>
      </c>
      <c r="C65" s="22" t="s">
        <v>39</v>
      </c>
      <c r="D65" s="23">
        <v>1</v>
      </c>
      <c r="E65" s="23">
        <v>200000</v>
      </c>
      <c r="F65" s="4">
        <f>D65*E65</f>
        <v>200000</v>
      </c>
      <c r="G65" s="11"/>
    </row>
    <row r="66" spans="2:7" ht="16.5">
      <c r="B66" s="21"/>
      <c r="C66" s="24" t="s">
        <v>40</v>
      </c>
      <c r="D66" s="23"/>
      <c r="E66" s="23">
        <v>75000</v>
      </c>
      <c r="F66" s="4">
        <f t="shared" ref="F66:F79" si="3">D66*E66</f>
        <v>0</v>
      </c>
      <c r="G66" s="11"/>
    </row>
    <row r="67" spans="2:7" ht="40.5">
      <c r="B67" s="21">
        <v>2</v>
      </c>
      <c r="C67" s="22" t="s">
        <v>41</v>
      </c>
      <c r="D67" s="23">
        <v>1</v>
      </c>
      <c r="E67" s="23">
        <v>150000</v>
      </c>
      <c r="F67" s="4">
        <f t="shared" si="3"/>
        <v>150000</v>
      </c>
      <c r="G67" s="11"/>
    </row>
    <row r="68" spans="2:7" ht="16.5">
      <c r="B68" s="21">
        <v>3</v>
      </c>
      <c r="C68" s="22" t="s">
        <v>8</v>
      </c>
      <c r="D68" s="23">
        <v>1</v>
      </c>
      <c r="E68" s="23">
        <v>104000</v>
      </c>
      <c r="F68" s="4">
        <f t="shared" si="3"/>
        <v>104000</v>
      </c>
      <c r="G68" s="11"/>
    </row>
    <row r="69" spans="2:7" ht="16.5">
      <c r="B69" s="21">
        <v>4</v>
      </c>
      <c r="C69" s="22" t="s">
        <v>42</v>
      </c>
      <c r="D69" s="23">
        <v>1</v>
      </c>
      <c r="E69" s="23">
        <v>104000</v>
      </c>
      <c r="F69" s="4">
        <f t="shared" si="3"/>
        <v>104000</v>
      </c>
      <c r="G69" s="11"/>
    </row>
    <row r="70" spans="2:7" ht="16.5">
      <c r="B70" s="21">
        <v>5</v>
      </c>
      <c r="C70" s="22" t="s">
        <v>10</v>
      </c>
      <c r="D70" s="23">
        <v>1</v>
      </c>
      <c r="E70" s="23">
        <v>104000</v>
      </c>
      <c r="F70" s="4">
        <f t="shared" si="3"/>
        <v>104000</v>
      </c>
      <c r="G70" s="11"/>
    </row>
    <row r="71" spans="2:7" ht="16.5">
      <c r="B71" s="21">
        <v>6</v>
      </c>
      <c r="C71" s="22" t="s">
        <v>22</v>
      </c>
      <c r="D71" s="23">
        <v>1</v>
      </c>
      <c r="E71" s="23">
        <v>104000</v>
      </c>
      <c r="F71" s="4">
        <f t="shared" si="3"/>
        <v>104000</v>
      </c>
      <c r="G71" s="11"/>
    </row>
    <row r="72" spans="2:7" ht="16.5">
      <c r="B72" s="21">
        <v>7</v>
      </c>
      <c r="C72" s="22" t="s">
        <v>43</v>
      </c>
      <c r="D72" s="23">
        <v>1</v>
      </c>
      <c r="E72" s="23">
        <v>104000</v>
      </c>
      <c r="F72" s="4">
        <f t="shared" si="3"/>
        <v>104000</v>
      </c>
      <c r="G72" s="11"/>
    </row>
    <row r="73" spans="2:7" ht="16.5">
      <c r="B73" s="21">
        <v>8</v>
      </c>
      <c r="C73" s="22" t="s">
        <v>44</v>
      </c>
      <c r="D73" s="23">
        <v>0.42</v>
      </c>
      <c r="E73" s="23">
        <v>104000</v>
      </c>
      <c r="F73" s="4">
        <f t="shared" si="3"/>
        <v>43680</v>
      </c>
      <c r="G73" s="11"/>
    </row>
    <row r="74" spans="2:7" ht="16.5">
      <c r="B74" s="21">
        <v>9</v>
      </c>
      <c r="C74" s="22" t="s">
        <v>12</v>
      </c>
      <c r="D74" s="23">
        <v>4</v>
      </c>
      <c r="E74" s="23">
        <v>104000</v>
      </c>
      <c r="F74" s="4">
        <f t="shared" si="3"/>
        <v>416000</v>
      </c>
      <c r="G74" s="11"/>
    </row>
    <row r="75" spans="2:7" ht="16.5">
      <c r="B75" s="21">
        <v>10</v>
      </c>
      <c r="C75" s="22" t="s">
        <v>45</v>
      </c>
      <c r="D75" s="23">
        <v>3.67</v>
      </c>
      <c r="E75" s="23">
        <v>110000</v>
      </c>
      <c r="F75" s="4">
        <f t="shared" si="3"/>
        <v>403700</v>
      </c>
      <c r="G75" s="11"/>
    </row>
    <row r="76" spans="2:7" ht="16.5">
      <c r="B76" s="21">
        <v>11</v>
      </c>
      <c r="C76" s="22" t="s">
        <v>45</v>
      </c>
      <c r="D76" s="23">
        <v>2.5</v>
      </c>
      <c r="E76" s="23">
        <v>150000</v>
      </c>
      <c r="F76" s="4">
        <f t="shared" si="3"/>
        <v>375000</v>
      </c>
      <c r="G76" s="11"/>
    </row>
    <row r="77" spans="2:7" ht="16.5">
      <c r="B77" s="21">
        <v>12</v>
      </c>
      <c r="C77" s="22" t="s">
        <v>45</v>
      </c>
      <c r="D77" s="23">
        <v>7.33</v>
      </c>
      <c r="E77" s="23">
        <v>120000</v>
      </c>
      <c r="F77" s="4">
        <f t="shared" si="3"/>
        <v>879600</v>
      </c>
      <c r="G77" s="11"/>
    </row>
    <row r="78" spans="2:7" ht="16.5">
      <c r="B78" s="21">
        <v>13</v>
      </c>
      <c r="C78" s="22" t="s">
        <v>45</v>
      </c>
      <c r="D78" s="23">
        <v>2</v>
      </c>
      <c r="E78" s="23">
        <v>104000</v>
      </c>
      <c r="F78" s="4">
        <f t="shared" si="3"/>
        <v>208000</v>
      </c>
      <c r="G78" s="11"/>
    </row>
    <row r="79" spans="2:7" ht="16.5">
      <c r="B79" s="21">
        <v>14</v>
      </c>
      <c r="C79" s="22" t="s">
        <v>46</v>
      </c>
      <c r="D79" s="23">
        <v>1</v>
      </c>
      <c r="E79" s="23">
        <v>104000</v>
      </c>
      <c r="F79" s="4">
        <f t="shared" si="3"/>
        <v>104000</v>
      </c>
      <c r="G79" s="11"/>
    </row>
    <row r="80" spans="2:7" ht="16.5">
      <c r="B80" s="25"/>
      <c r="C80" s="25" t="s">
        <v>13</v>
      </c>
      <c r="D80" s="25">
        <f>SUM(D65:D79)</f>
        <v>27.92</v>
      </c>
      <c r="E80" s="25"/>
      <c r="F80" s="25">
        <f>SUM(F65:F79)</f>
        <v>3299980</v>
      </c>
      <c r="G80" s="11"/>
    </row>
    <row r="82" spans="2:7" ht="55.9" customHeight="1" thickBot="1">
      <c r="B82" s="64" t="s">
        <v>47</v>
      </c>
      <c r="C82" s="64"/>
      <c r="D82" s="64"/>
      <c r="E82" s="64"/>
      <c r="F82" s="64"/>
    </row>
    <row r="83" spans="2:7" ht="40.5">
      <c r="B83" s="20" t="s">
        <v>1</v>
      </c>
      <c r="C83" s="4" t="s">
        <v>2</v>
      </c>
      <c r="D83" s="4" t="s">
        <v>3</v>
      </c>
      <c r="E83" s="4" t="s">
        <v>4</v>
      </c>
      <c r="F83" s="4" t="s">
        <v>5</v>
      </c>
    </row>
    <row r="84" spans="2:7">
      <c r="B84" s="3">
        <v>1</v>
      </c>
      <c r="C84" s="4" t="s">
        <v>6</v>
      </c>
      <c r="D84" s="4">
        <v>1</v>
      </c>
      <c r="E84" s="26">
        <v>130000</v>
      </c>
      <c r="F84" s="4">
        <f>D84*E84</f>
        <v>130000</v>
      </c>
    </row>
    <row r="85" spans="2:7">
      <c r="B85" s="3">
        <v>2</v>
      </c>
      <c r="C85" s="4" t="s">
        <v>8</v>
      </c>
      <c r="D85" s="4">
        <v>1</v>
      </c>
      <c r="E85" s="4">
        <v>104000</v>
      </c>
      <c r="F85" s="4">
        <f t="shared" ref="F85:F92" si="4">D85*E85</f>
        <v>104000</v>
      </c>
    </row>
    <row r="86" spans="2:7">
      <c r="B86" s="3">
        <v>3</v>
      </c>
      <c r="C86" s="4" t="s">
        <v>48</v>
      </c>
      <c r="D86" s="4">
        <v>3</v>
      </c>
      <c r="E86" s="4">
        <v>104000</v>
      </c>
      <c r="F86" s="4">
        <f t="shared" si="4"/>
        <v>312000</v>
      </c>
    </row>
    <row r="87" spans="2:7">
      <c r="B87" s="3">
        <v>4</v>
      </c>
      <c r="C87" s="4" t="s">
        <v>49</v>
      </c>
      <c r="D87" s="4">
        <v>1</v>
      </c>
      <c r="E87" s="4">
        <v>104000</v>
      </c>
      <c r="F87" s="4">
        <f t="shared" si="4"/>
        <v>104000</v>
      </c>
    </row>
    <row r="88" spans="2:7">
      <c r="B88" s="3">
        <v>5</v>
      </c>
      <c r="C88" s="4" t="s">
        <v>12</v>
      </c>
      <c r="D88" s="4">
        <v>0.5</v>
      </c>
      <c r="E88" s="4">
        <v>104000</v>
      </c>
      <c r="F88" s="4">
        <f t="shared" si="4"/>
        <v>52000</v>
      </c>
    </row>
    <row r="89" spans="2:7">
      <c r="B89" s="3">
        <v>6</v>
      </c>
      <c r="C89" s="26" t="s">
        <v>10</v>
      </c>
      <c r="D89" s="4">
        <v>0.5</v>
      </c>
      <c r="E89" s="4">
        <v>104000</v>
      </c>
      <c r="F89" s="4">
        <f t="shared" si="4"/>
        <v>52000</v>
      </c>
    </row>
    <row r="90" spans="2:7">
      <c r="B90" s="3">
        <v>7</v>
      </c>
      <c r="C90" s="4" t="s">
        <v>50</v>
      </c>
      <c r="D90" s="4">
        <v>0.5</v>
      </c>
      <c r="E90" s="4">
        <v>104000</v>
      </c>
      <c r="F90" s="4">
        <f t="shared" si="4"/>
        <v>52000</v>
      </c>
    </row>
    <row r="91" spans="2:7">
      <c r="B91" s="3">
        <v>8</v>
      </c>
      <c r="C91" s="4" t="s">
        <v>50</v>
      </c>
      <c r="D91" s="4">
        <v>0.5</v>
      </c>
      <c r="E91" s="4">
        <v>104000</v>
      </c>
      <c r="F91" s="4">
        <f t="shared" si="4"/>
        <v>52000</v>
      </c>
    </row>
    <row r="92" spans="2:7">
      <c r="B92" s="3">
        <v>9</v>
      </c>
      <c r="C92" s="4" t="s">
        <v>46</v>
      </c>
      <c r="D92" s="4">
        <v>0.5</v>
      </c>
      <c r="E92" s="4">
        <v>104000</v>
      </c>
      <c r="F92" s="4">
        <f t="shared" si="4"/>
        <v>52000</v>
      </c>
    </row>
    <row r="93" spans="2:7" ht="16.5">
      <c r="B93" s="25"/>
      <c r="C93" s="25" t="s">
        <v>13</v>
      </c>
      <c r="D93" s="25">
        <f>SUM(D84:D92)</f>
        <v>8.5</v>
      </c>
      <c r="E93" s="25">
        <f>SUM(E84:E92)</f>
        <v>962000</v>
      </c>
      <c r="F93" s="25">
        <f>SUM(F84:F92)</f>
        <v>910000</v>
      </c>
    </row>
    <row r="95" spans="2:7" ht="43.9" customHeight="1">
      <c r="B95" s="65" t="s">
        <v>51</v>
      </c>
      <c r="C95" s="65"/>
      <c r="D95" s="65"/>
      <c r="E95" s="65"/>
      <c r="F95" s="65"/>
    </row>
    <row r="96" spans="2:7">
      <c r="B96" s="8"/>
      <c r="C96" s="9"/>
      <c r="D96" s="10"/>
      <c r="E96" s="10"/>
      <c r="G96" s="11"/>
    </row>
    <row r="97" spans="2:7" ht="40.5">
      <c r="B97" s="20" t="s">
        <v>1</v>
      </c>
      <c r="C97" s="4" t="s">
        <v>2</v>
      </c>
      <c r="D97" s="4" t="s">
        <v>3</v>
      </c>
      <c r="E97" s="4" t="s">
        <v>4</v>
      </c>
      <c r="F97" s="4" t="s">
        <v>5</v>
      </c>
      <c r="G97" s="11"/>
    </row>
    <row r="98" spans="2:7">
      <c r="B98" s="20">
        <v>1</v>
      </c>
      <c r="C98" s="4" t="s">
        <v>6</v>
      </c>
      <c r="D98" s="4">
        <v>1</v>
      </c>
      <c r="E98" s="4">
        <v>150000</v>
      </c>
      <c r="F98" s="4">
        <f>D98*E98</f>
        <v>150000</v>
      </c>
      <c r="G98" s="11"/>
    </row>
    <row r="99" spans="2:7">
      <c r="B99" s="20">
        <v>2</v>
      </c>
      <c r="C99" s="4" t="s">
        <v>8</v>
      </c>
      <c r="D99" s="4">
        <v>1</v>
      </c>
      <c r="E99" s="4">
        <v>112000</v>
      </c>
      <c r="F99" s="4">
        <f t="shared" ref="F99:F119" si="5">D99*E99</f>
        <v>112000</v>
      </c>
      <c r="G99" s="11"/>
    </row>
    <row r="100" spans="2:7">
      <c r="B100" s="20">
        <v>3</v>
      </c>
      <c r="C100" s="4" t="s">
        <v>11</v>
      </c>
      <c r="D100" s="4">
        <v>1</v>
      </c>
      <c r="E100" s="4">
        <v>104000</v>
      </c>
      <c r="F100" s="4">
        <f t="shared" si="5"/>
        <v>104000</v>
      </c>
      <c r="G100" s="11"/>
    </row>
    <row r="101" spans="2:7">
      <c r="B101" s="20">
        <v>4</v>
      </c>
      <c r="C101" s="4" t="s">
        <v>11</v>
      </c>
      <c r="D101" s="4">
        <v>1</v>
      </c>
      <c r="E101" s="4">
        <v>104000</v>
      </c>
      <c r="F101" s="4">
        <f t="shared" si="5"/>
        <v>104000</v>
      </c>
      <c r="G101" s="11"/>
    </row>
    <row r="102" spans="2:7">
      <c r="B102" s="20">
        <v>5</v>
      </c>
      <c r="C102" s="4" t="s">
        <v>36</v>
      </c>
      <c r="D102" s="4">
        <v>1</v>
      </c>
      <c r="E102" s="4">
        <v>104000</v>
      </c>
      <c r="F102" s="4">
        <f t="shared" si="5"/>
        <v>104000</v>
      </c>
      <c r="G102" s="11"/>
    </row>
    <row r="103" spans="2:7">
      <c r="B103" s="20">
        <v>6</v>
      </c>
      <c r="C103" s="4" t="s">
        <v>52</v>
      </c>
      <c r="D103" s="4">
        <v>1.5</v>
      </c>
      <c r="E103" s="4">
        <v>104000</v>
      </c>
      <c r="F103" s="4">
        <f t="shared" si="5"/>
        <v>156000</v>
      </c>
      <c r="G103" s="11"/>
    </row>
    <row r="104" spans="2:7" ht="27">
      <c r="B104" s="20">
        <v>7</v>
      </c>
      <c r="C104" s="4" t="s">
        <v>53</v>
      </c>
      <c r="D104" s="4">
        <v>0.5</v>
      </c>
      <c r="E104" s="4">
        <v>104000</v>
      </c>
      <c r="F104" s="4">
        <f t="shared" si="5"/>
        <v>52000</v>
      </c>
      <c r="G104" s="11"/>
    </row>
    <row r="105" spans="2:7" ht="27">
      <c r="B105" s="20">
        <v>8</v>
      </c>
      <c r="C105" s="4" t="s">
        <v>54</v>
      </c>
      <c r="D105" s="4">
        <v>1</v>
      </c>
      <c r="E105" s="4">
        <v>104000</v>
      </c>
      <c r="F105" s="4">
        <f t="shared" si="5"/>
        <v>104000</v>
      </c>
      <c r="G105" s="11"/>
    </row>
    <row r="106" spans="2:7" ht="27">
      <c r="B106" s="20">
        <v>9</v>
      </c>
      <c r="C106" s="4" t="s">
        <v>54</v>
      </c>
      <c r="D106" s="4">
        <v>1</v>
      </c>
      <c r="E106" s="4">
        <v>104000</v>
      </c>
      <c r="F106" s="4">
        <f t="shared" si="5"/>
        <v>104000</v>
      </c>
      <c r="G106" s="11"/>
    </row>
    <row r="107" spans="2:7">
      <c r="B107" s="20">
        <v>10</v>
      </c>
      <c r="C107" s="4" t="s">
        <v>27</v>
      </c>
      <c r="D107" s="4">
        <v>0.5</v>
      </c>
      <c r="E107" s="4">
        <v>104000</v>
      </c>
      <c r="F107" s="4">
        <f t="shared" si="5"/>
        <v>52000</v>
      </c>
      <c r="G107" s="11"/>
    </row>
    <row r="108" spans="2:7">
      <c r="B108" s="20">
        <v>11</v>
      </c>
      <c r="C108" s="4" t="s">
        <v>55</v>
      </c>
      <c r="D108" s="4">
        <v>0.5</v>
      </c>
      <c r="E108" s="4">
        <v>104000</v>
      </c>
      <c r="F108" s="4">
        <f t="shared" si="5"/>
        <v>52000</v>
      </c>
      <c r="G108" s="11"/>
    </row>
    <row r="109" spans="2:7" ht="27" customHeight="1">
      <c r="B109" s="20">
        <v>12</v>
      </c>
      <c r="C109" s="4" t="s">
        <v>56</v>
      </c>
      <c r="D109" s="4">
        <v>1</v>
      </c>
      <c r="E109" s="4">
        <v>104000</v>
      </c>
      <c r="F109" s="4">
        <f t="shared" si="5"/>
        <v>104000</v>
      </c>
      <c r="G109" s="11"/>
    </row>
    <row r="110" spans="2:7" ht="21" customHeight="1">
      <c r="B110" s="20">
        <v>13</v>
      </c>
      <c r="C110" s="4" t="s">
        <v>57</v>
      </c>
      <c r="D110" s="4">
        <v>0.5</v>
      </c>
      <c r="E110" s="4">
        <v>104000</v>
      </c>
      <c r="F110" s="4">
        <f t="shared" si="5"/>
        <v>52000</v>
      </c>
      <c r="G110" s="11"/>
    </row>
    <row r="111" spans="2:7">
      <c r="B111" s="20">
        <v>14</v>
      </c>
      <c r="C111" s="4" t="s">
        <v>9</v>
      </c>
      <c r="D111" s="4">
        <v>1.5</v>
      </c>
      <c r="E111" s="4">
        <v>104000</v>
      </c>
      <c r="F111" s="4">
        <f t="shared" si="5"/>
        <v>156000</v>
      </c>
      <c r="G111" s="11"/>
    </row>
    <row r="112" spans="2:7">
      <c r="B112" s="20">
        <v>15</v>
      </c>
      <c r="C112" s="4" t="s">
        <v>9</v>
      </c>
      <c r="D112" s="4">
        <v>0.5</v>
      </c>
      <c r="E112" s="4">
        <v>104000</v>
      </c>
      <c r="F112" s="4">
        <f t="shared" si="5"/>
        <v>52000</v>
      </c>
      <c r="G112" s="11"/>
    </row>
    <row r="113" spans="2:7">
      <c r="B113" s="20">
        <v>16</v>
      </c>
      <c r="C113" s="4" t="s">
        <v>58</v>
      </c>
      <c r="D113" s="4">
        <v>8.4600000000000009</v>
      </c>
      <c r="E113" s="4">
        <v>106923</v>
      </c>
      <c r="F113" s="27">
        <f t="shared" si="5"/>
        <v>904568.58000000007</v>
      </c>
      <c r="G113" s="11"/>
    </row>
    <row r="114" spans="2:7">
      <c r="B114" s="20">
        <v>17</v>
      </c>
      <c r="C114" s="4" t="s">
        <v>58</v>
      </c>
      <c r="D114" s="4">
        <v>8.25</v>
      </c>
      <c r="E114" s="4">
        <v>111947</v>
      </c>
      <c r="F114" s="27">
        <f t="shared" si="5"/>
        <v>923562.75</v>
      </c>
      <c r="G114" s="11"/>
    </row>
    <row r="115" spans="2:7">
      <c r="B115" s="20">
        <v>18</v>
      </c>
      <c r="C115" s="4" t="s">
        <v>46</v>
      </c>
      <c r="D115" s="4">
        <v>0.5</v>
      </c>
      <c r="E115" s="4">
        <v>104000</v>
      </c>
      <c r="F115" s="4">
        <f t="shared" si="5"/>
        <v>52000</v>
      </c>
      <c r="G115" s="11"/>
    </row>
    <row r="116" spans="2:7">
      <c r="B116" s="20">
        <v>19</v>
      </c>
      <c r="C116" s="4" t="s">
        <v>12</v>
      </c>
      <c r="D116" s="4">
        <v>1</v>
      </c>
      <c r="E116" s="4">
        <v>104000</v>
      </c>
      <c r="F116" s="4">
        <f t="shared" si="5"/>
        <v>104000</v>
      </c>
      <c r="G116" s="11"/>
    </row>
    <row r="117" spans="2:7">
      <c r="B117" s="20">
        <v>20</v>
      </c>
      <c r="C117" s="4" t="s">
        <v>59</v>
      </c>
      <c r="D117" s="4">
        <v>0.5</v>
      </c>
      <c r="E117" s="4">
        <v>104000</v>
      </c>
      <c r="F117" s="4">
        <f t="shared" si="5"/>
        <v>52000</v>
      </c>
      <c r="G117" s="11"/>
    </row>
    <row r="118" spans="2:7">
      <c r="B118" s="20">
        <v>21</v>
      </c>
      <c r="C118" s="4" t="s">
        <v>10</v>
      </c>
      <c r="D118" s="4">
        <v>1</v>
      </c>
      <c r="E118" s="4">
        <v>104000</v>
      </c>
      <c r="F118" s="4">
        <f t="shared" si="5"/>
        <v>104000</v>
      </c>
      <c r="G118" s="11"/>
    </row>
    <row r="119" spans="2:7">
      <c r="B119" s="20">
        <v>22</v>
      </c>
      <c r="C119" s="4" t="s">
        <v>9</v>
      </c>
      <c r="D119" s="4">
        <v>1</v>
      </c>
      <c r="E119" s="4">
        <v>104000</v>
      </c>
      <c r="F119" s="4">
        <f t="shared" si="5"/>
        <v>104000</v>
      </c>
      <c r="G119" s="11"/>
    </row>
    <row r="120" spans="2:7" ht="16.5">
      <c r="B120" s="25"/>
      <c r="C120" s="25" t="s">
        <v>13</v>
      </c>
      <c r="D120" s="25">
        <f>SUM(D98:D119)</f>
        <v>34.21</v>
      </c>
      <c r="E120" s="25"/>
      <c r="F120" s="28">
        <f>SUM(F98:F119)</f>
        <v>3702131.33</v>
      </c>
      <c r="G120" s="11"/>
    </row>
    <row r="121" spans="2:7">
      <c r="G121" s="11"/>
    </row>
    <row r="122" spans="2:7" ht="47.45" customHeight="1">
      <c r="C122" s="53" t="s">
        <v>60</v>
      </c>
      <c r="D122" s="54"/>
      <c r="E122" s="54"/>
      <c r="F122" s="54"/>
      <c r="G122" s="11"/>
    </row>
    <row r="123" spans="2:7">
      <c r="B123" s="8"/>
      <c r="C123" s="9"/>
      <c r="D123" s="10"/>
      <c r="E123" s="10"/>
      <c r="G123" s="11"/>
    </row>
    <row r="124" spans="2:7" ht="40.5">
      <c r="B124" s="20" t="s">
        <v>1</v>
      </c>
      <c r="C124" s="4" t="s">
        <v>2</v>
      </c>
      <c r="D124" s="4" t="s">
        <v>3</v>
      </c>
      <c r="E124" s="4" t="s">
        <v>4</v>
      </c>
      <c r="F124" s="4" t="s">
        <v>5</v>
      </c>
      <c r="G124" s="11"/>
    </row>
    <row r="125" spans="2:7" ht="30">
      <c r="B125" s="20">
        <v>1</v>
      </c>
      <c r="C125" s="29" t="s">
        <v>61</v>
      </c>
      <c r="D125" s="3">
        <v>1</v>
      </c>
      <c r="E125" s="30">
        <v>150000</v>
      </c>
      <c r="F125" s="4">
        <f>D125*E125</f>
        <v>150000</v>
      </c>
      <c r="G125" s="11"/>
    </row>
    <row r="126" spans="2:7">
      <c r="B126" s="20"/>
      <c r="C126" s="29" t="s">
        <v>62</v>
      </c>
      <c r="D126" s="3">
        <v>0.41</v>
      </c>
      <c r="E126" s="30">
        <v>120000</v>
      </c>
      <c r="F126" s="27">
        <f>D126*E126</f>
        <v>49200</v>
      </c>
      <c r="G126" s="11"/>
    </row>
    <row r="127" spans="2:7" ht="30">
      <c r="B127" s="20">
        <v>2</v>
      </c>
      <c r="C127" s="29" t="s">
        <v>63</v>
      </c>
      <c r="D127" s="3">
        <v>0.5</v>
      </c>
      <c r="E127" s="30">
        <v>104000</v>
      </c>
      <c r="F127" s="4">
        <f>D127*E127</f>
        <v>52000</v>
      </c>
      <c r="G127" s="11"/>
    </row>
    <row r="128" spans="2:7" ht="30">
      <c r="B128" s="20"/>
      <c r="C128" s="29" t="s">
        <v>64</v>
      </c>
      <c r="D128" s="3">
        <v>1.05</v>
      </c>
      <c r="E128" s="30">
        <v>120000</v>
      </c>
      <c r="F128" s="27">
        <f t="shared" ref="F128:F141" si="6">D128*E128</f>
        <v>126000</v>
      </c>
      <c r="G128" s="11"/>
    </row>
    <row r="129" spans="2:7">
      <c r="B129" s="20">
        <v>3</v>
      </c>
      <c r="C129" s="31" t="s">
        <v>65</v>
      </c>
      <c r="D129" s="3">
        <v>0.79100000000000004</v>
      </c>
      <c r="E129" s="30">
        <v>120000</v>
      </c>
      <c r="F129" s="27">
        <f t="shared" si="6"/>
        <v>94920</v>
      </c>
      <c r="G129" s="11"/>
    </row>
    <row r="130" spans="2:7">
      <c r="B130" s="20">
        <v>4</v>
      </c>
      <c r="C130" s="31" t="s">
        <v>34</v>
      </c>
      <c r="D130" s="3">
        <v>1</v>
      </c>
      <c r="E130" s="30">
        <v>104000</v>
      </c>
      <c r="F130" s="4">
        <f t="shared" si="6"/>
        <v>104000</v>
      </c>
      <c r="G130" s="11"/>
    </row>
    <row r="131" spans="2:7">
      <c r="B131" s="20">
        <v>5</v>
      </c>
      <c r="C131" s="31" t="s">
        <v>8</v>
      </c>
      <c r="D131" s="3">
        <v>1</v>
      </c>
      <c r="E131" s="30">
        <v>112000</v>
      </c>
      <c r="F131" s="4">
        <f t="shared" si="6"/>
        <v>112000</v>
      </c>
      <c r="G131" s="11"/>
    </row>
    <row r="132" spans="2:7">
      <c r="B132" s="20">
        <v>6</v>
      </c>
      <c r="C132" s="31" t="s">
        <v>66</v>
      </c>
      <c r="D132" s="3">
        <v>1</v>
      </c>
      <c r="E132" s="30">
        <v>104000</v>
      </c>
      <c r="F132" s="4">
        <f t="shared" si="6"/>
        <v>104000</v>
      </c>
      <c r="G132" s="11"/>
    </row>
    <row r="133" spans="2:7">
      <c r="B133" s="20">
        <v>7</v>
      </c>
      <c r="C133" s="31" t="s">
        <v>12</v>
      </c>
      <c r="D133" s="3">
        <v>1</v>
      </c>
      <c r="E133" s="30">
        <v>104000</v>
      </c>
      <c r="F133" s="4">
        <f t="shared" si="6"/>
        <v>104000</v>
      </c>
      <c r="G133" s="11"/>
    </row>
    <row r="134" spans="2:7">
      <c r="B134" s="20">
        <v>8</v>
      </c>
      <c r="C134" s="31" t="s">
        <v>67</v>
      </c>
      <c r="D134" s="3">
        <v>1.36</v>
      </c>
      <c r="E134" s="30">
        <v>120000</v>
      </c>
      <c r="F134" s="27">
        <f t="shared" si="6"/>
        <v>163200</v>
      </c>
      <c r="G134" s="11"/>
    </row>
    <row r="135" spans="2:7" ht="30">
      <c r="B135" s="20">
        <v>9</v>
      </c>
      <c r="C135" s="29" t="s">
        <v>68</v>
      </c>
      <c r="D135" s="3">
        <v>1</v>
      </c>
      <c r="E135" s="3">
        <v>116800</v>
      </c>
      <c r="F135" s="27">
        <f t="shared" si="6"/>
        <v>116800</v>
      </c>
      <c r="G135" s="11"/>
    </row>
    <row r="136" spans="2:7" ht="30">
      <c r="B136" s="20">
        <v>10</v>
      </c>
      <c r="C136" s="29" t="s">
        <v>68</v>
      </c>
      <c r="D136" s="3">
        <v>1.36</v>
      </c>
      <c r="E136" s="30">
        <v>120000</v>
      </c>
      <c r="F136" s="27">
        <f t="shared" si="6"/>
        <v>163200</v>
      </c>
      <c r="G136" s="11"/>
    </row>
    <row r="137" spans="2:7">
      <c r="B137" s="20">
        <v>11</v>
      </c>
      <c r="C137" s="29" t="s">
        <v>69</v>
      </c>
      <c r="D137" s="3">
        <v>0.5</v>
      </c>
      <c r="E137" s="30">
        <v>116800</v>
      </c>
      <c r="F137" s="27">
        <f t="shared" si="6"/>
        <v>58400</v>
      </c>
      <c r="G137" s="11"/>
    </row>
    <row r="138" spans="2:7" ht="30">
      <c r="B138" s="20">
        <v>12</v>
      </c>
      <c r="C138" s="29" t="s">
        <v>70</v>
      </c>
      <c r="D138" s="3">
        <v>1</v>
      </c>
      <c r="E138" s="3">
        <v>104000</v>
      </c>
      <c r="F138" s="27">
        <f t="shared" si="6"/>
        <v>104000</v>
      </c>
      <c r="G138" s="11"/>
    </row>
    <row r="139" spans="2:7">
      <c r="B139" s="20">
        <v>13</v>
      </c>
      <c r="C139" s="29" t="s">
        <v>10</v>
      </c>
      <c r="D139" s="3">
        <v>1</v>
      </c>
      <c r="E139" s="30">
        <v>104000</v>
      </c>
      <c r="F139" s="4">
        <f t="shared" si="6"/>
        <v>104000</v>
      </c>
      <c r="G139" s="11"/>
    </row>
    <row r="140" spans="2:7" ht="30">
      <c r="B140" s="20">
        <v>14</v>
      </c>
      <c r="C140" s="29" t="s">
        <v>17</v>
      </c>
      <c r="D140" s="3">
        <v>1</v>
      </c>
      <c r="E140" s="30">
        <v>104000</v>
      </c>
      <c r="F140" s="4">
        <f t="shared" si="6"/>
        <v>104000</v>
      </c>
      <c r="G140" s="11"/>
    </row>
    <row r="141" spans="2:7">
      <c r="B141" s="20">
        <v>15</v>
      </c>
      <c r="C141" s="31" t="s">
        <v>27</v>
      </c>
      <c r="D141" s="3">
        <v>1</v>
      </c>
      <c r="E141" s="30">
        <v>104000</v>
      </c>
      <c r="F141" s="4">
        <f t="shared" si="6"/>
        <v>104000</v>
      </c>
      <c r="G141" s="11"/>
    </row>
    <row r="142" spans="2:7" ht="16.5">
      <c r="B142" s="25"/>
      <c r="C142" s="25" t="s">
        <v>13</v>
      </c>
      <c r="D142" s="25">
        <f>SUM(D125:D141)</f>
        <v>15.970999999999998</v>
      </c>
      <c r="E142" s="25"/>
      <c r="F142" s="25">
        <f>SUM(F125:F141)</f>
        <v>1813720</v>
      </c>
      <c r="G142" s="11"/>
    </row>
    <row r="143" spans="2:7" ht="16.5">
      <c r="B143" s="32"/>
      <c r="C143" s="32"/>
      <c r="D143" s="32"/>
      <c r="E143" s="32"/>
      <c r="F143" s="32"/>
      <c r="G143" s="11"/>
    </row>
    <row r="144" spans="2:7">
      <c r="G144" s="11"/>
    </row>
    <row r="145" spans="2:7" ht="51" customHeight="1">
      <c r="B145" s="55" t="s">
        <v>71</v>
      </c>
      <c r="C145" s="56"/>
      <c r="D145" s="56"/>
      <c r="E145" s="56"/>
      <c r="F145" s="56"/>
      <c r="G145" s="11"/>
    </row>
    <row r="146" spans="2:7" ht="40.5">
      <c r="B146" s="20" t="s">
        <v>1</v>
      </c>
      <c r="C146" s="4" t="s">
        <v>2</v>
      </c>
      <c r="D146" s="4" t="s">
        <v>3</v>
      </c>
      <c r="E146" s="4" t="s">
        <v>4</v>
      </c>
      <c r="F146" s="4" t="s">
        <v>5</v>
      </c>
      <c r="G146" s="11"/>
    </row>
    <row r="147" spans="2:7" ht="16.5">
      <c r="B147" s="23">
        <v>1</v>
      </c>
      <c r="C147" s="33" t="s">
        <v>6</v>
      </c>
      <c r="D147" s="30">
        <v>1</v>
      </c>
      <c r="E147" s="23">
        <v>200000</v>
      </c>
      <c r="F147" s="4">
        <f>D147*E147</f>
        <v>200000</v>
      </c>
      <c r="G147" s="11"/>
    </row>
    <row r="148" spans="2:7" ht="16.5">
      <c r="B148" s="23">
        <v>2</v>
      </c>
      <c r="C148" s="33" t="s">
        <v>7</v>
      </c>
      <c r="D148" s="30">
        <v>1</v>
      </c>
      <c r="E148" s="23">
        <v>130000</v>
      </c>
      <c r="F148" s="4">
        <f t="shared" ref="F148:F169" si="7">D148*E148</f>
        <v>130000</v>
      </c>
      <c r="G148" s="11"/>
    </row>
    <row r="149" spans="2:7" ht="16.5">
      <c r="B149" s="23">
        <v>3</v>
      </c>
      <c r="C149" s="33" t="s">
        <v>8</v>
      </c>
      <c r="D149" s="30">
        <v>1</v>
      </c>
      <c r="E149" s="23">
        <v>115000</v>
      </c>
      <c r="F149" s="4">
        <f t="shared" si="7"/>
        <v>115000</v>
      </c>
      <c r="G149" s="11"/>
    </row>
    <row r="150" spans="2:7" ht="16.5">
      <c r="B150" s="23">
        <v>4</v>
      </c>
      <c r="C150" s="33" t="s">
        <v>18</v>
      </c>
      <c r="D150" s="30">
        <v>1.1200000000000001</v>
      </c>
      <c r="E150" s="23">
        <v>120000</v>
      </c>
      <c r="F150" s="4">
        <f t="shared" si="7"/>
        <v>134400</v>
      </c>
      <c r="G150" s="11"/>
    </row>
    <row r="151" spans="2:7" ht="16.5">
      <c r="B151" s="23">
        <v>5</v>
      </c>
      <c r="C151" s="33" t="s">
        <v>18</v>
      </c>
      <c r="D151" s="30">
        <v>3.36</v>
      </c>
      <c r="E151" s="23">
        <v>120000</v>
      </c>
      <c r="F151" s="4">
        <f t="shared" si="7"/>
        <v>403200</v>
      </c>
      <c r="G151" s="11"/>
    </row>
    <row r="152" spans="2:7" ht="16.5">
      <c r="B152" s="23">
        <v>6</v>
      </c>
      <c r="C152" s="33" t="s">
        <v>72</v>
      </c>
      <c r="D152" s="30">
        <v>2</v>
      </c>
      <c r="E152" s="23">
        <v>120000</v>
      </c>
      <c r="F152" s="4">
        <f t="shared" si="7"/>
        <v>240000</v>
      </c>
      <c r="G152" s="11"/>
    </row>
    <row r="153" spans="2:7" ht="16.5">
      <c r="B153" s="23">
        <v>7</v>
      </c>
      <c r="C153" s="33" t="s">
        <v>72</v>
      </c>
      <c r="D153" s="30">
        <v>2</v>
      </c>
      <c r="E153" s="23">
        <v>120000</v>
      </c>
      <c r="F153" s="4">
        <f t="shared" si="7"/>
        <v>240000</v>
      </c>
      <c r="G153" s="11"/>
    </row>
    <row r="154" spans="2:7" ht="33">
      <c r="B154" s="23">
        <v>8</v>
      </c>
      <c r="C154" s="33" t="s">
        <v>73</v>
      </c>
      <c r="D154" s="30">
        <v>1</v>
      </c>
      <c r="E154" s="30">
        <v>104000</v>
      </c>
      <c r="F154" s="4">
        <f t="shared" si="7"/>
        <v>104000</v>
      </c>
      <c r="G154" s="11"/>
    </row>
    <row r="155" spans="2:7" ht="16.5">
      <c r="B155" s="23">
        <v>9</v>
      </c>
      <c r="C155" s="33" t="s">
        <v>22</v>
      </c>
      <c r="D155" s="30">
        <v>1</v>
      </c>
      <c r="E155" s="30">
        <v>104000</v>
      </c>
      <c r="F155" s="4">
        <f t="shared" si="7"/>
        <v>104000</v>
      </c>
      <c r="G155" s="11"/>
    </row>
    <row r="156" spans="2:7" ht="16.5">
      <c r="B156" s="23">
        <v>10</v>
      </c>
      <c r="C156" s="33" t="s">
        <v>23</v>
      </c>
      <c r="D156" s="30">
        <v>1</v>
      </c>
      <c r="E156" s="30">
        <v>104000</v>
      </c>
      <c r="F156" s="4">
        <f t="shared" si="7"/>
        <v>104000</v>
      </c>
      <c r="G156" s="11"/>
    </row>
    <row r="157" spans="2:7" ht="33">
      <c r="B157" s="23">
        <v>11</v>
      </c>
      <c r="C157" s="33" t="s">
        <v>74</v>
      </c>
      <c r="D157" s="30">
        <v>1</v>
      </c>
      <c r="E157" s="30">
        <v>104000</v>
      </c>
      <c r="F157" s="4">
        <f t="shared" si="7"/>
        <v>104000</v>
      </c>
      <c r="G157" s="11"/>
    </row>
    <row r="158" spans="2:7" ht="16.5">
      <c r="B158" s="23">
        <v>12</v>
      </c>
      <c r="C158" s="33" t="s">
        <v>10</v>
      </c>
      <c r="D158" s="30">
        <v>1</v>
      </c>
      <c r="E158" s="30">
        <v>104000</v>
      </c>
      <c r="F158" s="4">
        <f t="shared" si="7"/>
        <v>104000</v>
      </c>
      <c r="G158" s="11"/>
    </row>
    <row r="159" spans="2:7" ht="33">
      <c r="B159" s="23">
        <v>13</v>
      </c>
      <c r="C159" s="33" t="s">
        <v>75</v>
      </c>
      <c r="D159" s="30">
        <v>1.5</v>
      </c>
      <c r="E159" s="30">
        <v>104000</v>
      </c>
      <c r="F159" s="4">
        <f t="shared" si="7"/>
        <v>156000</v>
      </c>
      <c r="G159" s="11"/>
    </row>
    <row r="160" spans="2:7" ht="16.5">
      <c r="B160" s="23">
        <v>14</v>
      </c>
      <c r="C160" s="33" t="s">
        <v>76</v>
      </c>
      <c r="D160" s="30">
        <v>0.5</v>
      </c>
      <c r="E160" s="30">
        <v>104000</v>
      </c>
      <c r="F160" s="4">
        <f t="shared" si="7"/>
        <v>52000</v>
      </c>
      <c r="G160" s="11"/>
    </row>
    <row r="161" spans="2:7" ht="33">
      <c r="B161" s="23">
        <v>15</v>
      </c>
      <c r="C161" s="33" t="s">
        <v>77</v>
      </c>
      <c r="D161" s="30">
        <v>1</v>
      </c>
      <c r="E161" s="30">
        <v>104000</v>
      </c>
      <c r="F161" s="4">
        <f t="shared" si="7"/>
        <v>104000</v>
      </c>
      <c r="G161" s="11"/>
    </row>
    <row r="162" spans="2:7" ht="16.5">
      <c r="B162" s="23">
        <v>16</v>
      </c>
      <c r="C162" s="33" t="s">
        <v>27</v>
      </c>
      <c r="D162" s="30">
        <v>1</v>
      </c>
      <c r="E162" s="30">
        <v>104000</v>
      </c>
      <c r="F162" s="4">
        <f t="shared" si="7"/>
        <v>104000</v>
      </c>
      <c r="G162" s="11"/>
    </row>
    <row r="163" spans="2:7" ht="16.5">
      <c r="B163" s="23">
        <v>17</v>
      </c>
      <c r="C163" s="33" t="s">
        <v>46</v>
      </c>
      <c r="D163" s="30">
        <v>0.5</v>
      </c>
      <c r="E163" s="30">
        <v>104000</v>
      </c>
      <c r="F163" s="4">
        <f t="shared" si="7"/>
        <v>52000</v>
      </c>
      <c r="G163" s="11"/>
    </row>
    <row r="164" spans="2:7" ht="16.5">
      <c r="B164" s="23">
        <v>18</v>
      </c>
      <c r="C164" s="33" t="s">
        <v>30</v>
      </c>
      <c r="D164" s="30">
        <v>1</v>
      </c>
      <c r="E164" s="30">
        <v>104000</v>
      </c>
      <c r="F164" s="4">
        <f t="shared" si="7"/>
        <v>104000</v>
      </c>
      <c r="G164" s="11"/>
    </row>
    <row r="165" spans="2:7" ht="33">
      <c r="B165" s="23">
        <v>19</v>
      </c>
      <c r="C165" s="33" t="s">
        <v>78</v>
      </c>
      <c r="D165" s="30">
        <v>1.1200000000000001</v>
      </c>
      <c r="E165" s="23">
        <v>120000</v>
      </c>
      <c r="F165" s="4">
        <f t="shared" si="7"/>
        <v>134400</v>
      </c>
      <c r="G165" s="11"/>
    </row>
    <row r="166" spans="2:7" ht="16.5">
      <c r="B166" s="23">
        <v>20</v>
      </c>
      <c r="C166" s="33" t="s">
        <v>66</v>
      </c>
      <c r="D166" s="30">
        <v>0.5</v>
      </c>
      <c r="E166" s="23">
        <v>104000</v>
      </c>
      <c r="F166" s="4">
        <f t="shared" si="7"/>
        <v>52000</v>
      </c>
      <c r="G166" s="11"/>
    </row>
    <row r="167" spans="2:7" ht="16.5">
      <c r="B167" s="23">
        <v>21</v>
      </c>
      <c r="C167" s="33" t="s">
        <v>12</v>
      </c>
      <c r="D167" s="30">
        <v>1</v>
      </c>
      <c r="E167" s="23">
        <v>104000</v>
      </c>
      <c r="F167" s="4">
        <f t="shared" si="7"/>
        <v>104000</v>
      </c>
      <c r="G167" s="11"/>
    </row>
    <row r="168" spans="2:7" ht="16.5">
      <c r="B168" s="23">
        <v>22</v>
      </c>
      <c r="C168" s="33" t="s">
        <v>25</v>
      </c>
      <c r="D168" s="30">
        <v>0.75</v>
      </c>
      <c r="E168" s="23">
        <v>104000</v>
      </c>
      <c r="F168" s="4">
        <f t="shared" si="7"/>
        <v>78000</v>
      </c>
      <c r="G168" s="11"/>
    </row>
    <row r="169" spans="2:7" ht="16.5">
      <c r="B169" s="23">
        <v>23</v>
      </c>
      <c r="C169" s="33" t="s">
        <v>79</v>
      </c>
      <c r="D169" s="30">
        <v>1</v>
      </c>
      <c r="E169" s="23">
        <v>104000</v>
      </c>
      <c r="F169" s="4">
        <f t="shared" si="7"/>
        <v>104000</v>
      </c>
      <c r="G169" s="11"/>
    </row>
    <row r="170" spans="2:7" ht="16.5">
      <c r="B170" s="25"/>
      <c r="C170" s="25" t="s">
        <v>13</v>
      </c>
      <c r="D170" s="25">
        <f>SUM(D147:D169)</f>
        <v>26.35</v>
      </c>
      <c r="E170" s="25"/>
      <c r="F170" s="25">
        <f>SUM(F147:F169)</f>
        <v>3027000</v>
      </c>
      <c r="G170" s="11"/>
    </row>
    <row r="171" spans="2:7">
      <c r="G171" s="11"/>
    </row>
    <row r="172" spans="2:7">
      <c r="G172" s="11"/>
    </row>
    <row r="173" spans="2:7" ht="63.6" customHeight="1">
      <c r="B173" s="57" t="s">
        <v>80</v>
      </c>
      <c r="C173" s="57"/>
      <c r="D173" s="57"/>
      <c r="E173" s="57"/>
      <c r="F173" s="57"/>
      <c r="G173" s="34"/>
    </row>
    <row r="174" spans="2:7">
      <c r="B174" s="35"/>
      <c r="C174" s="36"/>
      <c r="D174" s="37"/>
      <c r="E174" s="37"/>
      <c r="F174" s="37"/>
      <c r="G174" s="34"/>
    </row>
    <row r="175" spans="2:7" ht="40.5">
      <c r="B175" s="20" t="s">
        <v>1</v>
      </c>
      <c r="C175" s="4" t="s">
        <v>2</v>
      </c>
      <c r="D175" s="4" t="s">
        <v>3</v>
      </c>
      <c r="E175" s="4" t="s">
        <v>4</v>
      </c>
      <c r="F175" s="4" t="s">
        <v>5</v>
      </c>
      <c r="G175" s="34"/>
    </row>
    <row r="176" spans="2:7">
      <c r="B176" s="30">
        <v>1</v>
      </c>
      <c r="C176" s="4" t="s">
        <v>6</v>
      </c>
      <c r="D176" s="30">
        <v>1</v>
      </c>
      <c r="E176" s="30">
        <v>210000</v>
      </c>
      <c r="F176" s="4">
        <f>D176*E176</f>
        <v>210000</v>
      </c>
      <c r="G176" s="34"/>
    </row>
    <row r="177" spans="2:7">
      <c r="B177" s="30">
        <v>19</v>
      </c>
      <c r="C177" s="4" t="s">
        <v>34</v>
      </c>
      <c r="D177" s="30">
        <v>1</v>
      </c>
      <c r="E177" s="30">
        <v>130000</v>
      </c>
      <c r="F177" s="4">
        <f>D177*E177</f>
        <v>130000</v>
      </c>
      <c r="G177" s="34"/>
    </row>
    <row r="178" spans="2:7">
      <c r="B178" s="30">
        <v>3</v>
      </c>
      <c r="C178" s="4" t="s">
        <v>8</v>
      </c>
      <c r="D178" s="30">
        <v>1</v>
      </c>
      <c r="E178" s="30">
        <v>115000</v>
      </c>
      <c r="F178" s="4">
        <f t="shared" ref="F178:F196" si="8">D178*E178</f>
        <v>115000</v>
      </c>
      <c r="G178" s="34"/>
    </row>
    <row r="179" spans="2:7">
      <c r="B179" s="30">
        <v>4</v>
      </c>
      <c r="C179" s="4" t="s">
        <v>18</v>
      </c>
      <c r="D179" s="30">
        <v>6.72</v>
      </c>
      <c r="E179" s="30">
        <v>120000</v>
      </c>
      <c r="F179" s="4">
        <f t="shared" si="8"/>
        <v>806400</v>
      </c>
      <c r="G179" s="34"/>
    </row>
    <row r="180" spans="2:7" ht="30">
      <c r="B180" s="30">
        <v>5</v>
      </c>
      <c r="C180" s="4" t="s">
        <v>81</v>
      </c>
      <c r="D180" s="30">
        <v>4</v>
      </c>
      <c r="E180" s="30">
        <v>120000</v>
      </c>
      <c r="F180" s="4">
        <f t="shared" si="8"/>
        <v>480000</v>
      </c>
      <c r="G180" s="34"/>
    </row>
    <row r="181" spans="2:7" ht="30">
      <c r="B181" s="30">
        <v>6</v>
      </c>
      <c r="C181" s="4" t="s">
        <v>82</v>
      </c>
      <c r="D181" s="30">
        <v>1.25</v>
      </c>
      <c r="E181" s="30">
        <v>104000</v>
      </c>
      <c r="F181" s="4">
        <f t="shared" si="8"/>
        <v>130000</v>
      </c>
      <c r="G181" s="34"/>
    </row>
    <row r="182" spans="2:7">
      <c r="B182" s="30">
        <v>7</v>
      </c>
      <c r="C182" s="4" t="s">
        <v>83</v>
      </c>
      <c r="D182" s="30">
        <v>1</v>
      </c>
      <c r="E182" s="30">
        <v>104000</v>
      </c>
      <c r="F182" s="4">
        <f t="shared" si="8"/>
        <v>104000</v>
      </c>
      <c r="G182" s="34"/>
    </row>
    <row r="183" spans="2:7" ht="27">
      <c r="B183" s="30">
        <v>8</v>
      </c>
      <c r="C183" s="4" t="s">
        <v>84</v>
      </c>
      <c r="D183" s="30">
        <v>0.75</v>
      </c>
      <c r="E183" s="30">
        <v>104000</v>
      </c>
      <c r="F183" s="4">
        <f t="shared" si="8"/>
        <v>78000</v>
      </c>
      <c r="G183" s="34"/>
    </row>
    <row r="184" spans="2:7">
      <c r="B184" s="30">
        <v>9</v>
      </c>
      <c r="C184" s="4" t="s">
        <v>66</v>
      </c>
      <c r="D184" s="30">
        <v>0.75</v>
      </c>
      <c r="E184" s="30">
        <v>104000</v>
      </c>
      <c r="F184" s="4">
        <f t="shared" si="8"/>
        <v>78000</v>
      </c>
      <c r="G184" s="34"/>
    </row>
    <row r="185" spans="2:7">
      <c r="B185" s="30">
        <v>10</v>
      </c>
      <c r="C185" s="4" t="s">
        <v>10</v>
      </c>
      <c r="D185" s="30">
        <v>1</v>
      </c>
      <c r="E185" s="30">
        <v>104000</v>
      </c>
      <c r="F185" s="4">
        <f t="shared" si="8"/>
        <v>104000</v>
      </c>
      <c r="G185" s="34"/>
    </row>
    <row r="186" spans="2:7">
      <c r="B186" s="30">
        <v>11</v>
      </c>
      <c r="C186" s="4" t="s">
        <v>22</v>
      </c>
      <c r="D186" s="30">
        <v>1</v>
      </c>
      <c r="E186" s="30">
        <v>104000</v>
      </c>
      <c r="F186" s="4">
        <f t="shared" si="8"/>
        <v>104000</v>
      </c>
      <c r="G186" s="34"/>
    </row>
    <row r="187" spans="2:7">
      <c r="B187" s="30">
        <v>12</v>
      </c>
      <c r="C187" s="4" t="s">
        <v>23</v>
      </c>
      <c r="D187" s="30">
        <v>1</v>
      </c>
      <c r="E187" s="30">
        <v>104000</v>
      </c>
      <c r="F187" s="4">
        <f t="shared" si="8"/>
        <v>104000</v>
      </c>
      <c r="G187" s="34"/>
    </row>
    <row r="188" spans="2:7" ht="30">
      <c r="B188" s="30">
        <v>13</v>
      </c>
      <c r="C188" s="4" t="s">
        <v>85</v>
      </c>
      <c r="D188" s="30">
        <v>1</v>
      </c>
      <c r="E188" s="30">
        <v>104000</v>
      </c>
      <c r="F188" s="4">
        <f t="shared" si="8"/>
        <v>104000</v>
      </c>
      <c r="G188" s="34"/>
    </row>
    <row r="189" spans="2:7">
      <c r="B189" s="30">
        <v>14</v>
      </c>
      <c r="C189" s="4" t="s">
        <v>27</v>
      </c>
      <c r="D189" s="30">
        <v>0.75</v>
      </c>
      <c r="E189" s="30">
        <v>104000</v>
      </c>
      <c r="F189" s="4">
        <f t="shared" si="8"/>
        <v>78000</v>
      </c>
      <c r="G189" s="34"/>
    </row>
    <row r="190" spans="2:7">
      <c r="B190" s="30">
        <v>15</v>
      </c>
      <c r="C190" s="4" t="s">
        <v>75</v>
      </c>
      <c r="D190" s="30">
        <v>0.75</v>
      </c>
      <c r="E190" s="30">
        <v>104000</v>
      </c>
      <c r="F190" s="4">
        <f t="shared" si="8"/>
        <v>78000</v>
      </c>
      <c r="G190" s="34"/>
    </row>
    <row r="191" spans="2:7">
      <c r="B191" s="30">
        <v>16</v>
      </c>
      <c r="C191" s="4" t="s">
        <v>21</v>
      </c>
      <c r="D191" s="30">
        <v>1</v>
      </c>
      <c r="E191" s="30">
        <v>104000</v>
      </c>
      <c r="F191" s="4">
        <f t="shared" si="8"/>
        <v>104000</v>
      </c>
      <c r="G191" s="34"/>
    </row>
    <row r="192" spans="2:7">
      <c r="B192" s="30">
        <v>18</v>
      </c>
      <c r="C192" s="4" t="s">
        <v>12</v>
      </c>
      <c r="D192" s="30">
        <v>0.5</v>
      </c>
      <c r="E192" s="30">
        <v>104000</v>
      </c>
      <c r="F192" s="4">
        <f t="shared" si="8"/>
        <v>52000</v>
      </c>
      <c r="G192" s="34"/>
    </row>
    <row r="193" spans="2:7" ht="30">
      <c r="B193" s="30">
        <v>21</v>
      </c>
      <c r="C193" s="4" t="s">
        <v>81</v>
      </c>
      <c r="D193" s="30">
        <v>0.5</v>
      </c>
      <c r="E193" s="30">
        <v>120000</v>
      </c>
      <c r="F193" s="4">
        <f t="shared" si="8"/>
        <v>60000</v>
      </c>
      <c r="G193" s="34"/>
    </row>
    <row r="194" spans="2:7" ht="30">
      <c r="B194" s="30">
        <v>22</v>
      </c>
      <c r="C194" s="4" t="s">
        <v>81</v>
      </c>
      <c r="D194" s="30">
        <v>0.5</v>
      </c>
      <c r="E194" s="30">
        <v>120000</v>
      </c>
      <c r="F194" s="4">
        <f t="shared" si="8"/>
        <v>60000</v>
      </c>
      <c r="G194" s="34"/>
    </row>
    <row r="195" spans="2:7" ht="30">
      <c r="B195" s="30">
        <v>23</v>
      </c>
      <c r="C195" s="4" t="s">
        <v>81</v>
      </c>
      <c r="D195" s="30">
        <v>1</v>
      </c>
      <c r="E195" s="30">
        <v>120000</v>
      </c>
      <c r="F195" s="4">
        <f t="shared" si="8"/>
        <v>120000</v>
      </c>
      <c r="G195" s="34"/>
    </row>
    <row r="196" spans="2:7">
      <c r="B196" s="30">
        <v>24</v>
      </c>
      <c r="C196" s="4" t="s">
        <v>46</v>
      </c>
      <c r="D196" s="30">
        <v>0.5</v>
      </c>
      <c r="E196" s="30">
        <v>104000</v>
      </c>
      <c r="F196" s="4">
        <f t="shared" si="8"/>
        <v>52000</v>
      </c>
      <c r="G196" s="34"/>
    </row>
    <row r="197" spans="2:7" ht="15.75">
      <c r="B197" s="30"/>
      <c r="C197" s="4" t="s">
        <v>13</v>
      </c>
      <c r="D197" s="30">
        <f>SUM(D176:D196)</f>
        <v>26.97</v>
      </c>
      <c r="E197" s="38"/>
      <c r="F197" s="38">
        <f>SUM(F176:F196)</f>
        <v>3151400</v>
      </c>
      <c r="G197" s="34"/>
    </row>
    <row r="198" spans="2:7" ht="15.75">
      <c r="B198" s="39"/>
      <c r="C198" s="5"/>
      <c r="D198" s="39"/>
      <c r="E198" s="40"/>
      <c r="F198" s="40"/>
      <c r="G198" s="34"/>
    </row>
    <row r="199" spans="2:7" ht="15.75">
      <c r="B199" s="39"/>
      <c r="C199" s="5"/>
      <c r="D199" s="39"/>
      <c r="E199" s="40"/>
      <c r="F199" s="40"/>
      <c r="G199" s="34"/>
    </row>
    <row r="201" spans="2:7" ht="58.15" customHeight="1">
      <c r="B201" s="58" t="s">
        <v>86</v>
      </c>
      <c r="C201" s="58"/>
      <c r="D201" s="58"/>
      <c r="E201" s="58"/>
      <c r="F201" s="58"/>
      <c r="G201" s="41"/>
    </row>
    <row r="202" spans="2:7">
      <c r="B202" s="42"/>
      <c r="C202" s="9"/>
      <c r="D202" s="10"/>
      <c r="E202" s="10"/>
      <c r="G202" s="41"/>
    </row>
    <row r="203" spans="2:7" ht="40.5">
      <c r="B203" s="20" t="s">
        <v>1</v>
      </c>
      <c r="C203" s="4" t="s">
        <v>2</v>
      </c>
      <c r="D203" s="4" t="s">
        <v>3</v>
      </c>
      <c r="E203" s="4" t="s">
        <v>4</v>
      </c>
      <c r="F203" s="4" t="s">
        <v>5</v>
      </c>
      <c r="G203" s="41"/>
    </row>
    <row r="204" spans="2:7">
      <c r="B204" s="30">
        <v>1</v>
      </c>
      <c r="C204" s="4" t="s">
        <v>6</v>
      </c>
      <c r="D204" s="4">
        <v>1</v>
      </c>
      <c r="E204" s="4">
        <v>210000</v>
      </c>
      <c r="F204" s="4">
        <f>D204*E204</f>
        <v>210000</v>
      </c>
      <c r="G204" s="41"/>
    </row>
    <row r="205" spans="2:7">
      <c r="B205" s="30">
        <v>2</v>
      </c>
      <c r="C205" s="4" t="s">
        <v>7</v>
      </c>
      <c r="D205" s="4">
        <v>1</v>
      </c>
      <c r="E205" s="4">
        <v>130000</v>
      </c>
      <c r="F205" s="4">
        <f t="shared" ref="F205:F226" si="9">D205*E205</f>
        <v>130000</v>
      </c>
      <c r="G205" s="41"/>
    </row>
    <row r="206" spans="2:7">
      <c r="B206" s="30">
        <v>3</v>
      </c>
      <c r="C206" s="4" t="s">
        <v>16</v>
      </c>
      <c r="D206" s="4">
        <v>1</v>
      </c>
      <c r="E206" s="4">
        <v>115000</v>
      </c>
      <c r="F206" s="4">
        <f t="shared" si="9"/>
        <v>115000</v>
      </c>
      <c r="G206" s="41"/>
    </row>
    <row r="207" spans="2:7">
      <c r="B207" s="30">
        <v>4</v>
      </c>
      <c r="C207" s="4" t="s">
        <v>18</v>
      </c>
      <c r="D207" s="4">
        <v>5.6</v>
      </c>
      <c r="E207" s="4">
        <v>120000</v>
      </c>
      <c r="F207" s="4">
        <f t="shared" si="9"/>
        <v>672000</v>
      </c>
      <c r="G207" s="41"/>
    </row>
    <row r="208" spans="2:7" ht="27">
      <c r="B208" s="30">
        <v>5</v>
      </c>
      <c r="C208" s="4" t="s">
        <v>19</v>
      </c>
      <c r="D208" s="4">
        <v>2</v>
      </c>
      <c r="E208" s="4">
        <v>120000</v>
      </c>
      <c r="F208" s="4">
        <f t="shared" si="9"/>
        <v>240000</v>
      </c>
      <c r="G208" s="41"/>
    </row>
    <row r="209" spans="2:7" ht="30">
      <c r="B209" s="30">
        <v>6</v>
      </c>
      <c r="C209" s="4" t="s">
        <v>82</v>
      </c>
      <c r="D209" s="4">
        <v>1.5</v>
      </c>
      <c r="E209" s="4">
        <v>104000</v>
      </c>
      <c r="F209" s="4">
        <f t="shared" si="9"/>
        <v>156000</v>
      </c>
      <c r="G209" s="41"/>
    </row>
    <row r="210" spans="2:7">
      <c r="B210" s="30">
        <v>7</v>
      </c>
      <c r="C210" s="4" t="s">
        <v>22</v>
      </c>
      <c r="D210" s="4">
        <v>1</v>
      </c>
      <c r="E210" s="4">
        <v>104000</v>
      </c>
      <c r="F210" s="4">
        <f t="shared" si="9"/>
        <v>104000</v>
      </c>
      <c r="G210" s="41"/>
    </row>
    <row r="211" spans="2:7">
      <c r="B211" s="30">
        <v>8</v>
      </c>
      <c r="C211" s="4" t="s">
        <v>10</v>
      </c>
      <c r="D211" s="4">
        <v>1</v>
      </c>
      <c r="E211" s="4">
        <v>104000</v>
      </c>
      <c r="F211" s="4">
        <f t="shared" si="9"/>
        <v>104000</v>
      </c>
      <c r="G211" s="41"/>
    </row>
    <row r="212" spans="2:7">
      <c r="B212" s="30">
        <v>9</v>
      </c>
      <c r="C212" s="4" t="s">
        <v>23</v>
      </c>
      <c r="D212" s="4">
        <v>1</v>
      </c>
      <c r="E212" s="4">
        <v>104000</v>
      </c>
      <c r="F212" s="4">
        <f t="shared" si="9"/>
        <v>104000</v>
      </c>
      <c r="G212" s="41"/>
    </row>
    <row r="213" spans="2:7">
      <c r="B213" s="30">
        <v>10</v>
      </c>
      <c r="C213" s="4" t="s">
        <v>24</v>
      </c>
      <c r="D213" s="4">
        <v>1</v>
      </c>
      <c r="E213" s="4">
        <v>104000</v>
      </c>
      <c r="F213" s="4">
        <f t="shared" si="9"/>
        <v>104000</v>
      </c>
      <c r="G213" s="41"/>
    </row>
    <row r="214" spans="2:7">
      <c r="B214" s="30">
        <v>11</v>
      </c>
      <c r="C214" s="4" t="s">
        <v>87</v>
      </c>
      <c r="D214" s="4">
        <v>1</v>
      </c>
      <c r="E214" s="4">
        <v>104000</v>
      </c>
      <c r="F214" s="4">
        <f t="shared" si="9"/>
        <v>104000</v>
      </c>
      <c r="G214" s="41"/>
    </row>
    <row r="215" spans="2:7" ht="27">
      <c r="B215" s="30">
        <v>12</v>
      </c>
      <c r="C215" s="4" t="s">
        <v>88</v>
      </c>
      <c r="D215" s="4">
        <v>1</v>
      </c>
      <c r="E215" s="4">
        <v>104000</v>
      </c>
      <c r="F215" s="4">
        <f t="shared" si="9"/>
        <v>104000</v>
      </c>
      <c r="G215" s="41"/>
    </row>
    <row r="216" spans="2:7">
      <c r="B216" s="30">
        <v>13</v>
      </c>
      <c r="C216" s="4" t="s">
        <v>89</v>
      </c>
      <c r="D216" s="4">
        <v>1</v>
      </c>
      <c r="E216" s="4">
        <v>104000</v>
      </c>
      <c r="F216" s="4">
        <f t="shared" si="9"/>
        <v>104000</v>
      </c>
      <c r="G216" s="41"/>
    </row>
    <row r="217" spans="2:7">
      <c r="B217" s="30">
        <v>14</v>
      </c>
      <c r="C217" s="4" t="s">
        <v>32</v>
      </c>
      <c r="D217" s="4">
        <v>0.5</v>
      </c>
      <c r="E217" s="4">
        <v>104000</v>
      </c>
      <c r="F217" s="4">
        <f t="shared" si="9"/>
        <v>52000</v>
      </c>
      <c r="G217" s="41"/>
    </row>
    <row r="218" spans="2:7">
      <c r="B218" s="30">
        <v>15</v>
      </c>
      <c r="C218" s="4" t="s">
        <v>27</v>
      </c>
      <c r="D218" s="4">
        <v>1</v>
      </c>
      <c r="E218" s="4">
        <v>104000</v>
      </c>
      <c r="F218" s="4">
        <f t="shared" si="9"/>
        <v>104000</v>
      </c>
      <c r="G218" s="41"/>
    </row>
    <row r="219" spans="2:7">
      <c r="B219" s="30">
        <v>16</v>
      </c>
      <c r="C219" s="4" t="s">
        <v>46</v>
      </c>
      <c r="D219" s="4">
        <v>0.5</v>
      </c>
      <c r="E219" s="4">
        <v>104000</v>
      </c>
      <c r="F219" s="4">
        <f t="shared" si="9"/>
        <v>52000</v>
      </c>
      <c r="G219" s="41"/>
    </row>
    <row r="220" spans="2:7">
      <c r="B220" s="30">
        <v>17</v>
      </c>
      <c r="C220" s="4" t="s">
        <v>90</v>
      </c>
      <c r="D220" s="4">
        <v>1.1200000000000001</v>
      </c>
      <c r="E220" s="4">
        <v>120000</v>
      </c>
      <c r="F220" s="4">
        <f t="shared" si="9"/>
        <v>134400</v>
      </c>
      <c r="G220" s="41"/>
    </row>
    <row r="221" spans="2:7" ht="27">
      <c r="B221" s="30">
        <v>18</v>
      </c>
      <c r="C221" s="4" t="s">
        <v>19</v>
      </c>
      <c r="D221" s="4">
        <v>4</v>
      </c>
      <c r="E221" s="4">
        <v>120000</v>
      </c>
      <c r="F221" s="4">
        <f t="shared" si="9"/>
        <v>480000</v>
      </c>
      <c r="G221" s="41"/>
    </row>
    <row r="222" spans="2:7">
      <c r="B222" s="30">
        <v>19</v>
      </c>
      <c r="C222" s="4" t="s">
        <v>12</v>
      </c>
      <c r="D222" s="4">
        <v>1</v>
      </c>
      <c r="E222" s="4">
        <v>104000</v>
      </c>
      <c r="F222" s="4">
        <f t="shared" si="9"/>
        <v>104000</v>
      </c>
      <c r="G222" s="41"/>
    </row>
    <row r="223" spans="2:7" ht="27">
      <c r="B223" s="30">
        <v>20</v>
      </c>
      <c r="C223" s="4" t="s">
        <v>26</v>
      </c>
      <c r="D223" s="4">
        <v>1</v>
      </c>
      <c r="E223" s="4">
        <v>104000</v>
      </c>
      <c r="F223" s="4">
        <f t="shared" si="9"/>
        <v>104000</v>
      </c>
      <c r="G223" s="41"/>
    </row>
    <row r="224" spans="2:7">
      <c r="B224" s="30">
        <v>21</v>
      </c>
      <c r="C224" s="4" t="s">
        <v>21</v>
      </c>
      <c r="D224" s="4">
        <v>1</v>
      </c>
      <c r="E224" s="4">
        <v>104000</v>
      </c>
      <c r="F224" s="4">
        <f t="shared" si="9"/>
        <v>104000</v>
      </c>
      <c r="G224" s="41"/>
    </row>
    <row r="225" spans="2:11">
      <c r="B225" s="30">
        <v>22</v>
      </c>
      <c r="C225" s="4" t="s">
        <v>78</v>
      </c>
      <c r="D225" s="4">
        <v>1.1200000000000001</v>
      </c>
      <c r="E225" s="4">
        <v>120000</v>
      </c>
      <c r="F225" s="4">
        <f t="shared" si="9"/>
        <v>134400</v>
      </c>
      <c r="G225" s="41"/>
    </row>
    <row r="226" spans="2:11" ht="27">
      <c r="B226" s="30">
        <v>23</v>
      </c>
      <c r="C226" s="4" t="s">
        <v>91</v>
      </c>
      <c r="D226" s="4">
        <v>1</v>
      </c>
      <c r="E226" s="4">
        <v>120000</v>
      </c>
      <c r="F226" s="4">
        <f t="shared" si="9"/>
        <v>120000</v>
      </c>
      <c r="G226" s="41"/>
    </row>
    <row r="227" spans="2:11">
      <c r="B227" s="30"/>
      <c r="C227" s="4" t="s">
        <v>13</v>
      </c>
      <c r="D227" s="4">
        <f>SUM(D204:D226)</f>
        <v>31.340000000000003</v>
      </c>
      <c r="E227" s="4"/>
      <c r="F227" s="4">
        <f>SUM(F204:F226)</f>
        <v>3639800</v>
      </c>
      <c r="G227" s="41"/>
    </row>
    <row r="228" spans="2:11">
      <c r="F228" s="43"/>
    </row>
    <row r="229" spans="2:11" ht="50.45" customHeight="1">
      <c r="B229" s="59" t="s">
        <v>92</v>
      </c>
      <c r="C229" s="59"/>
      <c r="D229" s="59"/>
      <c r="E229" s="59"/>
      <c r="F229" s="59"/>
      <c r="G229" s="59"/>
    </row>
    <row r="230" spans="2:11">
      <c r="B230" s="8"/>
      <c r="C230" s="16"/>
      <c r="D230" s="8"/>
      <c r="E230" s="8"/>
      <c r="F230" s="8"/>
      <c r="G230" s="14"/>
    </row>
    <row r="231" spans="2:11" ht="67.5">
      <c r="B231" s="20" t="s">
        <v>1</v>
      </c>
      <c r="C231" s="4" t="s">
        <v>2</v>
      </c>
      <c r="D231" s="4" t="s">
        <v>3</v>
      </c>
      <c r="E231" s="4" t="s">
        <v>4</v>
      </c>
      <c r="F231" s="4" t="s">
        <v>5</v>
      </c>
      <c r="G231" s="4" t="s">
        <v>93</v>
      </c>
      <c r="H231" s="4" t="s">
        <v>5</v>
      </c>
      <c r="K231" s="5" t="s">
        <v>94</v>
      </c>
    </row>
    <row r="232" spans="2:11">
      <c r="B232" s="52">
        <v>1</v>
      </c>
      <c r="C232" s="22" t="s">
        <v>61</v>
      </c>
      <c r="D232" s="44">
        <v>1</v>
      </c>
      <c r="E232" s="44">
        <v>170000</v>
      </c>
      <c r="F232" s="27">
        <f>D232*E232</f>
        <v>170000</v>
      </c>
      <c r="G232" s="27">
        <v>0</v>
      </c>
      <c r="H232" s="27">
        <f>E232*D232+G232</f>
        <v>170000</v>
      </c>
    </row>
    <row r="233" spans="2:11">
      <c r="B233" s="52"/>
      <c r="C233" s="45" t="s">
        <v>95</v>
      </c>
      <c r="D233" s="30">
        <v>0.33</v>
      </c>
      <c r="E233" s="30">
        <v>105570</v>
      </c>
      <c r="F233" s="27">
        <f t="shared" ref="F233:F236" si="10">D233*E233</f>
        <v>34838.1</v>
      </c>
      <c r="G233" s="27">
        <v>0</v>
      </c>
      <c r="H233" s="27">
        <f t="shared" ref="H233:H259" si="11">E233*D233+G233</f>
        <v>34838.1</v>
      </c>
    </row>
    <row r="234" spans="2:11">
      <c r="B234" s="30">
        <v>2</v>
      </c>
      <c r="C234" s="22" t="s">
        <v>96</v>
      </c>
      <c r="D234" s="30">
        <v>1</v>
      </c>
      <c r="E234" s="30">
        <v>150000</v>
      </c>
      <c r="F234" s="27">
        <f t="shared" si="10"/>
        <v>150000</v>
      </c>
      <c r="G234" s="27">
        <v>0</v>
      </c>
      <c r="H234" s="27">
        <f t="shared" si="11"/>
        <v>150000</v>
      </c>
    </row>
    <row r="235" spans="2:11" ht="27">
      <c r="B235" s="52">
        <v>3</v>
      </c>
      <c r="C235" s="22" t="s">
        <v>97</v>
      </c>
      <c r="D235" s="30">
        <v>1</v>
      </c>
      <c r="E235" s="30">
        <v>105000</v>
      </c>
      <c r="F235" s="27">
        <f t="shared" si="10"/>
        <v>105000</v>
      </c>
      <c r="G235" s="27">
        <v>0</v>
      </c>
      <c r="H235" s="27">
        <f t="shared" si="11"/>
        <v>105000</v>
      </c>
    </row>
    <row r="236" spans="2:11">
      <c r="B236" s="52"/>
      <c r="C236" s="22" t="s">
        <v>95</v>
      </c>
      <c r="D236" s="30">
        <v>0.33</v>
      </c>
      <c r="E236" s="30">
        <v>105570</v>
      </c>
      <c r="F236" s="27">
        <f t="shared" si="10"/>
        <v>34838.1</v>
      </c>
      <c r="G236" s="27">
        <v>0</v>
      </c>
      <c r="H236" s="27">
        <f t="shared" si="11"/>
        <v>34838.1</v>
      </c>
    </row>
    <row r="237" spans="2:11" ht="40.5">
      <c r="B237" s="52">
        <v>4</v>
      </c>
      <c r="C237" s="22" t="s">
        <v>98</v>
      </c>
      <c r="D237" s="30">
        <v>4</v>
      </c>
      <c r="E237" s="30"/>
      <c r="F237" s="46">
        <v>5000</v>
      </c>
      <c r="G237" s="46">
        <f>(E237+F237)*D237</f>
        <v>20000</v>
      </c>
      <c r="H237" s="27">
        <f t="shared" si="11"/>
        <v>20000</v>
      </c>
    </row>
    <row r="238" spans="2:11">
      <c r="B238" s="52"/>
      <c r="C238" s="22" t="s">
        <v>95</v>
      </c>
      <c r="D238" s="30">
        <v>5.6</v>
      </c>
      <c r="E238" s="30">
        <v>105570</v>
      </c>
      <c r="F238" s="27">
        <f t="shared" ref="F238:F259" si="12">D238*E238</f>
        <v>591192</v>
      </c>
      <c r="G238" s="27">
        <v>0</v>
      </c>
      <c r="H238" s="27">
        <f t="shared" si="11"/>
        <v>591192</v>
      </c>
    </row>
    <row r="239" spans="2:11">
      <c r="B239" s="30">
        <v>5</v>
      </c>
      <c r="C239" s="22" t="s">
        <v>99</v>
      </c>
      <c r="D239" s="30">
        <v>2</v>
      </c>
      <c r="E239" s="30">
        <v>104000</v>
      </c>
      <c r="F239" s="27">
        <f t="shared" si="12"/>
        <v>208000</v>
      </c>
      <c r="G239" s="27">
        <v>0</v>
      </c>
      <c r="H239" s="27">
        <f t="shared" si="11"/>
        <v>208000</v>
      </c>
    </row>
    <row r="240" spans="2:11">
      <c r="B240" s="30">
        <v>6</v>
      </c>
      <c r="C240" s="22" t="s">
        <v>100</v>
      </c>
      <c r="D240" s="30">
        <v>18.66</v>
      </c>
      <c r="E240" s="30">
        <v>111947</v>
      </c>
      <c r="F240" s="27">
        <f t="shared" si="12"/>
        <v>2088931.02</v>
      </c>
      <c r="G240" s="27">
        <v>0</v>
      </c>
      <c r="H240" s="27">
        <f t="shared" si="11"/>
        <v>2088931.02</v>
      </c>
    </row>
    <row r="241" spans="2:8" ht="27">
      <c r="B241" s="52">
        <v>7</v>
      </c>
      <c r="C241" s="22" t="s">
        <v>101</v>
      </c>
      <c r="D241" s="30">
        <v>1</v>
      </c>
      <c r="E241" s="30">
        <v>105000</v>
      </c>
      <c r="F241" s="27">
        <f t="shared" si="12"/>
        <v>105000</v>
      </c>
      <c r="G241" s="27">
        <v>0</v>
      </c>
      <c r="H241" s="27">
        <f t="shared" si="11"/>
        <v>105000</v>
      </c>
    </row>
    <row r="242" spans="2:8" ht="27">
      <c r="B242" s="52"/>
      <c r="C242" s="22" t="s">
        <v>102</v>
      </c>
      <c r="D242" s="30">
        <v>0.66</v>
      </c>
      <c r="E242" s="30">
        <v>105570</v>
      </c>
      <c r="F242" s="27">
        <f t="shared" si="12"/>
        <v>69676.2</v>
      </c>
      <c r="G242" s="27">
        <v>0</v>
      </c>
      <c r="H242" s="27">
        <f t="shared" si="11"/>
        <v>69676.2</v>
      </c>
    </row>
    <row r="243" spans="2:8" ht="27">
      <c r="B243" s="52">
        <v>8</v>
      </c>
      <c r="C243" s="22" t="s">
        <v>103</v>
      </c>
      <c r="D243" s="30">
        <v>1</v>
      </c>
      <c r="E243" s="30">
        <v>104000</v>
      </c>
      <c r="F243" s="27">
        <f t="shared" si="12"/>
        <v>104000</v>
      </c>
      <c r="G243" s="27">
        <v>0</v>
      </c>
      <c r="H243" s="27">
        <f t="shared" si="11"/>
        <v>104000</v>
      </c>
    </row>
    <row r="244" spans="2:8">
      <c r="B244" s="52"/>
      <c r="C244" s="22" t="s">
        <v>104</v>
      </c>
      <c r="D244" s="30">
        <v>0.66</v>
      </c>
      <c r="E244" s="30">
        <v>105570</v>
      </c>
      <c r="F244" s="27">
        <f t="shared" si="12"/>
        <v>69676.2</v>
      </c>
      <c r="G244" s="27">
        <v>0</v>
      </c>
      <c r="H244" s="27">
        <f t="shared" si="11"/>
        <v>69676.2</v>
      </c>
    </row>
    <row r="245" spans="2:8">
      <c r="B245" s="30">
        <v>9</v>
      </c>
      <c r="C245" s="22" t="s">
        <v>105</v>
      </c>
      <c r="D245" s="30">
        <v>15.68</v>
      </c>
      <c r="E245" s="30">
        <v>105570</v>
      </c>
      <c r="F245" s="27">
        <f t="shared" si="12"/>
        <v>1655337.5999999999</v>
      </c>
      <c r="G245" s="27">
        <v>0</v>
      </c>
      <c r="H245" s="27">
        <f t="shared" si="11"/>
        <v>1655337.5999999999</v>
      </c>
    </row>
    <row r="246" spans="2:8" ht="27">
      <c r="B246" s="52">
        <v>10</v>
      </c>
      <c r="C246" s="22" t="s">
        <v>106</v>
      </c>
      <c r="D246" s="30">
        <v>4</v>
      </c>
      <c r="E246" s="30">
        <v>104000</v>
      </c>
      <c r="F246" s="27">
        <f t="shared" si="12"/>
        <v>416000</v>
      </c>
      <c r="G246" s="27">
        <v>0</v>
      </c>
      <c r="H246" s="27">
        <f t="shared" si="11"/>
        <v>416000</v>
      </c>
    </row>
    <row r="247" spans="2:8">
      <c r="B247" s="52"/>
      <c r="C247" s="22" t="s">
        <v>104</v>
      </c>
      <c r="D247" s="30">
        <v>4.75</v>
      </c>
      <c r="E247" s="30">
        <v>111947</v>
      </c>
      <c r="F247" s="27">
        <f t="shared" si="12"/>
        <v>531748.25</v>
      </c>
      <c r="G247" s="27">
        <v>0</v>
      </c>
      <c r="H247" s="27">
        <f t="shared" si="11"/>
        <v>531748.25</v>
      </c>
    </row>
    <row r="248" spans="2:8">
      <c r="B248" s="30">
        <v>11</v>
      </c>
      <c r="C248" s="22" t="s">
        <v>8</v>
      </c>
      <c r="D248" s="30">
        <v>1</v>
      </c>
      <c r="E248" s="30">
        <v>125000</v>
      </c>
      <c r="F248" s="27">
        <f t="shared" si="12"/>
        <v>125000</v>
      </c>
      <c r="G248" s="27">
        <v>0</v>
      </c>
      <c r="H248" s="27">
        <f t="shared" si="11"/>
        <v>125000</v>
      </c>
    </row>
    <row r="249" spans="2:8">
      <c r="B249" s="30">
        <v>12</v>
      </c>
      <c r="C249" s="22" t="s">
        <v>10</v>
      </c>
      <c r="D249" s="30">
        <v>1</v>
      </c>
      <c r="E249" s="30">
        <v>104000</v>
      </c>
      <c r="F249" s="27">
        <f t="shared" si="12"/>
        <v>104000</v>
      </c>
      <c r="G249" s="27">
        <v>0</v>
      </c>
      <c r="H249" s="27">
        <f t="shared" si="11"/>
        <v>104000</v>
      </c>
    </row>
    <row r="250" spans="2:8">
      <c r="B250" s="30">
        <v>13</v>
      </c>
      <c r="C250" s="22" t="s">
        <v>12</v>
      </c>
      <c r="D250" s="30">
        <v>2</v>
      </c>
      <c r="E250" s="30">
        <v>104000</v>
      </c>
      <c r="F250" s="27">
        <f t="shared" si="12"/>
        <v>208000</v>
      </c>
      <c r="G250" s="27">
        <v>0</v>
      </c>
      <c r="H250" s="27">
        <f t="shared" si="11"/>
        <v>208000</v>
      </c>
    </row>
    <row r="251" spans="2:8" ht="27">
      <c r="B251" s="30">
        <v>14</v>
      </c>
      <c r="C251" s="22" t="s">
        <v>107</v>
      </c>
      <c r="D251" s="30">
        <v>0.41</v>
      </c>
      <c r="E251" s="30">
        <v>104000</v>
      </c>
      <c r="F251" s="27">
        <f t="shared" si="12"/>
        <v>42640</v>
      </c>
      <c r="G251" s="27">
        <v>0</v>
      </c>
      <c r="H251" s="27">
        <f t="shared" si="11"/>
        <v>42640</v>
      </c>
    </row>
    <row r="252" spans="2:8">
      <c r="B252" s="30">
        <v>15</v>
      </c>
      <c r="C252" s="22" t="s">
        <v>46</v>
      </c>
      <c r="D252" s="30">
        <v>1</v>
      </c>
      <c r="E252" s="30">
        <v>104000</v>
      </c>
      <c r="F252" s="27">
        <f t="shared" si="12"/>
        <v>104000</v>
      </c>
      <c r="G252" s="27">
        <v>0</v>
      </c>
      <c r="H252" s="27">
        <f t="shared" si="11"/>
        <v>104000</v>
      </c>
    </row>
    <row r="253" spans="2:8">
      <c r="B253" s="30">
        <v>16</v>
      </c>
      <c r="C253" s="47" t="s">
        <v>108</v>
      </c>
      <c r="D253" s="48">
        <v>1</v>
      </c>
      <c r="E253" s="48">
        <v>104000</v>
      </c>
      <c r="F253" s="49">
        <f t="shared" si="12"/>
        <v>104000</v>
      </c>
      <c r="G253" s="49">
        <v>0</v>
      </c>
      <c r="H253" s="49">
        <f t="shared" si="11"/>
        <v>104000</v>
      </c>
    </row>
    <row r="254" spans="2:8" ht="27">
      <c r="B254" s="30">
        <v>17</v>
      </c>
      <c r="C254" s="22" t="s">
        <v>106</v>
      </c>
      <c r="D254" s="30">
        <v>2</v>
      </c>
      <c r="E254" s="30">
        <v>104000</v>
      </c>
      <c r="F254" s="27">
        <f t="shared" si="12"/>
        <v>208000</v>
      </c>
      <c r="G254" s="27">
        <v>0</v>
      </c>
      <c r="H254" s="27">
        <f t="shared" si="11"/>
        <v>208000</v>
      </c>
    </row>
    <row r="255" spans="2:8">
      <c r="B255" s="30">
        <v>18</v>
      </c>
      <c r="C255" s="22" t="s">
        <v>104</v>
      </c>
      <c r="D255" s="30">
        <v>2.02</v>
      </c>
      <c r="E255" s="30">
        <v>105570</v>
      </c>
      <c r="F255" s="27">
        <f t="shared" si="12"/>
        <v>213251.4</v>
      </c>
      <c r="G255" s="27">
        <v>0</v>
      </c>
      <c r="H255" s="27">
        <f t="shared" si="11"/>
        <v>213251.4</v>
      </c>
    </row>
    <row r="256" spans="2:8">
      <c r="B256" s="30">
        <v>19</v>
      </c>
      <c r="C256" s="22" t="s">
        <v>109</v>
      </c>
      <c r="D256" s="30">
        <v>1</v>
      </c>
      <c r="E256" s="30">
        <v>104000</v>
      </c>
      <c r="F256" s="27">
        <f t="shared" si="12"/>
        <v>104000</v>
      </c>
      <c r="G256" s="27">
        <v>0</v>
      </c>
      <c r="H256" s="27">
        <f t="shared" si="11"/>
        <v>104000</v>
      </c>
    </row>
    <row r="257" spans="2:8">
      <c r="B257" s="30">
        <v>20</v>
      </c>
      <c r="C257" s="22" t="s">
        <v>110</v>
      </c>
      <c r="D257" s="30">
        <v>3</v>
      </c>
      <c r="E257" s="30">
        <v>104000</v>
      </c>
      <c r="F257" s="27">
        <f t="shared" si="12"/>
        <v>312000</v>
      </c>
      <c r="G257" s="27">
        <v>0</v>
      </c>
      <c r="H257" s="27">
        <f t="shared" si="11"/>
        <v>312000</v>
      </c>
    </row>
    <row r="258" spans="2:8" ht="40.5">
      <c r="B258" s="30">
        <v>21</v>
      </c>
      <c r="C258" s="22" t="s">
        <v>111</v>
      </c>
      <c r="D258" s="30">
        <v>1</v>
      </c>
      <c r="E258" s="30">
        <v>104000</v>
      </c>
      <c r="F258" s="27">
        <f t="shared" si="12"/>
        <v>104000</v>
      </c>
      <c r="G258" s="27">
        <v>19187</v>
      </c>
      <c r="H258" s="27">
        <f t="shared" si="11"/>
        <v>123187</v>
      </c>
    </row>
    <row r="259" spans="2:8">
      <c r="B259" s="30">
        <v>22</v>
      </c>
      <c r="C259" s="22" t="s">
        <v>95</v>
      </c>
      <c r="D259" s="30">
        <v>0.25</v>
      </c>
      <c r="E259" s="30">
        <v>111947</v>
      </c>
      <c r="F259" s="27">
        <f t="shared" si="12"/>
        <v>27986.75</v>
      </c>
      <c r="G259" s="27">
        <v>0</v>
      </c>
      <c r="H259" s="27">
        <f t="shared" si="11"/>
        <v>27986.75</v>
      </c>
    </row>
    <row r="260" spans="2:8" ht="18">
      <c r="B260" s="30"/>
      <c r="C260" s="4" t="s">
        <v>13</v>
      </c>
      <c r="D260" s="50">
        <f>SUM(D232:D259)</f>
        <v>77.34999999999998</v>
      </c>
      <c r="E260" s="38" t="s">
        <v>112</v>
      </c>
      <c r="F260" s="51"/>
      <c r="G260" s="51">
        <f t="shared" ref="G260" si="13">SUM(G232:G259)</f>
        <v>39187</v>
      </c>
      <c r="H260" s="51">
        <f>SUM(H232:H259)</f>
        <v>8030302.6200000001</v>
      </c>
    </row>
  </sheetData>
  <mergeCells count="17">
    <mergeCell ref="B232:B233"/>
    <mergeCell ref="B6:F6"/>
    <mergeCell ref="B18:F18"/>
    <mergeCell ref="B44:F44"/>
    <mergeCell ref="B63:F63"/>
    <mergeCell ref="B82:F82"/>
    <mergeCell ref="B95:F95"/>
    <mergeCell ref="C122:F122"/>
    <mergeCell ref="B145:F145"/>
    <mergeCell ref="B173:F173"/>
    <mergeCell ref="B201:F201"/>
    <mergeCell ref="B229:G229"/>
    <mergeCell ref="B235:B236"/>
    <mergeCell ref="B237:B238"/>
    <mergeCell ref="B241:B242"/>
    <mergeCell ref="B243:B244"/>
    <mergeCell ref="B246:B2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Ijevan Meria</cp:lastModifiedBy>
  <dcterms:created xsi:type="dcterms:W3CDTF">2024-11-21T10:12:11Z</dcterms:created>
  <dcterms:modified xsi:type="dcterms:W3CDTF">2025-01-21T07:56:13Z</dcterms:modified>
</cp:coreProperties>
</file>